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01_{D72EF847-27AC-4482-801A-48665D690641}" xr6:coauthVersionLast="47" xr6:coauthVersionMax="47" xr10:uidLastSave="{00000000-0000-0000-0000-000000000000}"/>
  <bookViews>
    <workbookView xWindow="28680" yWindow="-120" windowWidth="29040" windowHeight="15840" tabRatio="626" xr2:uid="{00000000-000D-0000-FFFF-FFFF00000000}"/>
  </bookViews>
  <sheets>
    <sheet name="表紙" sheetId="1" r:id="rId1"/>
    <sheet name="Ⅰ物品費" sheetId="12" r:id="rId2"/>
    <sheet name="Ⅱ旅費" sheetId="14" r:id="rId3"/>
    <sheet name="Ⅲ人件費・謝金" sheetId="15" r:id="rId4"/>
    <sheet name="Ⅳその他" sheetId="16" r:id="rId5"/>
  </sheets>
  <definedNames>
    <definedName name="_xlnm.Print_Area" localSheetId="1">Ⅰ物品費!$A$1:$F$13</definedName>
    <definedName name="_xlnm.Print_Area" localSheetId="2">Ⅱ旅費!$A$1:$E$18</definedName>
    <definedName name="_xlnm.Print_Area" localSheetId="3">Ⅲ人件費・謝金!$A$1:$F$18</definedName>
    <definedName name="_xlnm.Print_Area" localSheetId="4">Ⅳその他!$A$1:$F$14</definedName>
    <definedName name="_xlnm.Print_Area" localSheetId="0">表紙!$A$1:$I$26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4" i="16" l="1"/>
  <c r="F21" i="1"/>
  <c r="C25" i="1"/>
  <c r="F20" i="1"/>
  <c r="F19" i="1"/>
  <c r="F18" i="1"/>
  <c r="G18" i="1" s="1"/>
  <c r="E21" i="1"/>
  <c r="E20" i="1"/>
  <c r="E19" i="1"/>
  <c r="D18" i="14"/>
  <c r="D18" i="15"/>
  <c r="D13" i="12"/>
  <c r="G20" i="1" l="1"/>
  <c r="G21" i="1"/>
  <c r="G19" i="1"/>
  <c r="F22" i="1"/>
  <c r="F23" i="1" s="1"/>
  <c r="F24" i="1" s="1"/>
  <c r="E22" i="1"/>
  <c r="G22" i="1" l="1"/>
  <c r="E23" i="1"/>
  <c r="G23" i="1" s="1"/>
  <c r="E24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2" authorId="0" shapeId="0" xr:uid="{09EA89AA-5744-44CE-8FD1-42B53514DA7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上がPM支援型、下がPJ支援型。上でOK？</t>
        </r>
      </text>
    </comment>
  </commentList>
</comments>
</file>

<file path=xl/sharedStrings.xml><?xml version="1.0" encoding="utf-8"?>
<sst xmlns="http://schemas.openxmlformats.org/spreadsheetml/2006/main" count="92" uniqueCount="70">
  <si>
    <t>（単位：円）</t>
    <phoneticPr fontId="2"/>
  </si>
  <si>
    <t>費目</t>
    <rPh sb="0" eb="2">
      <t>ヒモク</t>
    </rPh>
    <phoneticPr fontId="2"/>
  </si>
  <si>
    <t>間接経費（上記直接経費の</t>
    <rPh sb="5" eb="7">
      <t>ジョウキ</t>
    </rPh>
    <rPh sb="7" eb="9">
      <t>チョクセツ</t>
    </rPh>
    <rPh sb="9" eb="11">
      <t>ケイヒ</t>
    </rPh>
    <phoneticPr fontId="2"/>
  </si>
  <si>
    <t>％）</t>
    <phoneticPr fontId="2"/>
  </si>
  <si>
    <t>摘　　要</t>
  </si>
  <si>
    <t>合　　　　　　　計</t>
  </si>
  <si>
    <t>No.</t>
  </si>
  <si>
    <t>合　　　　　　計</t>
  </si>
  <si>
    <t>（単位：円）</t>
    <phoneticPr fontId="2"/>
  </si>
  <si>
    <t>支出予定
金額</t>
    <rPh sb="5" eb="7">
      <t>キンガク</t>
    </rPh>
    <phoneticPr fontId="2"/>
  </si>
  <si>
    <t>国内旅費（チーム内定期打ち合わせ）</t>
    <rPh sb="0" eb="2">
      <t>コクナイ</t>
    </rPh>
    <rPh sb="2" eb="4">
      <t>リョヒ</t>
    </rPh>
    <rPh sb="8" eb="9">
      <t>ナイ</t>
    </rPh>
    <rPh sb="9" eb="11">
      <t>テイキ</t>
    </rPh>
    <rPh sb="11" eb="12">
      <t>ウ</t>
    </rPh>
    <rPh sb="13" eb="14">
      <t>ア</t>
    </rPh>
    <phoneticPr fontId="2"/>
  </si>
  <si>
    <t>支出予定
金額</t>
    <phoneticPr fontId="2"/>
  </si>
  <si>
    <t>（単位：円）</t>
    <phoneticPr fontId="2"/>
  </si>
  <si>
    <t>直接経費</t>
    <rPh sb="0" eb="2">
      <t>チョクセツ</t>
    </rPh>
    <rPh sb="2" eb="4">
      <t>ケイヒ</t>
    </rPh>
    <phoneticPr fontId="2"/>
  </si>
  <si>
    <t>（単位：円）</t>
    <phoneticPr fontId="2"/>
  </si>
  <si>
    <t>（単位：円）</t>
    <phoneticPr fontId="2"/>
  </si>
  <si>
    <t>合計</t>
    <rPh sb="0" eb="2">
      <t>ゴウケイ</t>
    </rPh>
    <phoneticPr fontId="2"/>
  </si>
  <si>
    <t xml:space="preserve"> Ⅰ．物品費</t>
    <rPh sb="3" eb="5">
      <t>ブッピン</t>
    </rPh>
    <rPh sb="5" eb="6">
      <t>ヒ</t>
    </rPh>
    <phoneticPr fontId="2"/>
  </si>
  <si>
    <t xml:space="preserve"> Ⅱ．旅　費</t>
    <rPh sb="3" eb="4">
      <t>タビ</t>
    </rPh>
    <rPh sb="5" eb="6">
      <t>ヒ</t>
    </rPh>
    <phoneticPr fontId="2"/>
  </si>
  <si>
    <t xml:space="preserve"> Ⅲ．人件費・謝金</t>
    <rPh sb="3" eb="4">
      <t>ジン</t>
    </rPh>
    <rPh sb="4" eb="5">
      <t>ケン</t>
    </rPh>
    <rPh sb="5" eb="6">
      <t>ヒ</t>
    </rPh>
    <rPh sb="7" eb="9">
      <t>シャキン</t>
    </rPh>
    <phoneticPr fontId="2"/>
  </si>
  <si>
    <t xml:space="preserve"> Ⅳ．その他</t>
    <rPh sb="5" eb="6">
      <t>タ</t>
    </rPh>
    <phoneticPr fontId="2"/>
  </si>
  <si>
    <t>Ⅱ．旅費</t>
    <rPh sb="2" eb="4">
      <t>リョヒ</t>
    </rPh>
    <phoneticPr fontId="2"/>
  </si>
  <si>
    <t>Ⅲ．人件費・謝金</t>
    <rPh sb="2" eb="3">
      <t>ジン</t>
    </rPh>
    <rPh sb="3" eb="4">
      <t>ケン</t>
    </rPh>
    <rPh sb="4" eb="5">
      <t>ヒ</t>
    </rPh>
    <rPh sb="6" eb="8">
      <t>シャキン</t>
    </rPh>
    <phoneticPr fontId="2"/>
  </si>
  <si>
    <t>No.</t>
    <phoneticPr fontId="2"/>
  </si>
  <si>
    <t>備　考</t>
    <phoneticPr fontId="2"/>
  </si>
  <si>
    <t>調達予定額</t>
    <rPh sb="0" eb="2">
      <t>チョウタツ</t>
    </rPh>
    <rPh sb="4" eb="5">
      <t>ガク</t>
    </rPh>
    <phoneticPr fontId="2"/>
  </si>
  <si>
    <t>下期</t>
  </si>
  <si>
    <t>備考</t>
    <rPh sb="0" eb="2">
      <t>ビコウ</t>
    </rPh>
    <phoneticPr fontId="2"/>
  </si>
  <si>
    <t>数量</t>
    <phoneticPr fontId="2"/>
  </si>
  <si>
    <t>支出対象者</t>
    <rPh sb="0" eb="2">
      <t>シシュツ</t>
    </rPh>
    <rPh sb="2" eb="5">
      <t>タイショウシャ</t>
    </rPh>
    <phoneticPr fontId="2"/>
  </si>
  <si>
    <t>未定</t>
    <rPh sb="0" eb="2">
      <t>ミテイ</t>
    </rPh>
    <phoneticPr fontId="2"/>
  </si>
  <si>
    <t>調達予定先</t>
    <rPh sb="0" eb="2">
      <t>チョウタツ</t>
    </rPh>
    <rPh sb="2" eb="4">
      <t>ヨテイ</t>
    </rPh>
    <rPh sb="4" eb="5">
      <t>サキ</t>
    </rPh>
    <phoneticPr fontId="2"/>
  </si>
  <si>
    <t>●●●●●株式会社</t>
    <rPh sb="5" eb="9">
      <t>カブ</t>
    </rPh>
    <phoneticPr fontId="2"/>
  </si>
  <si>
    <t>納品検収・支払
予定時期</t>
    <rPh sb="0" eb="2">
      <t>ノウヒン</t>
    </rPh>
    <rPh sb="2" eb="4">
      <t>ケンシュウ</t>
    </rPh>
    <rPh sb="5" eb="7">
      <t>シハライ</t>
    </rPh>
    <rPh sb="8" eb="10">
      <t>ヨテイ</t>
    </rPh>
    <rPh sb="10" eb="12">
      <t>ジキ</t>
    </rPh>
    <phoneticPr fontId="2"/>
  </si>
  <si>
    <t>出張・支払
予定期間</t>
    <rPh sb="0" eb="2">
      <t>シュッチョウ</t>
    </rPh>
    <rPh sb="3" eb="5">
      <t>シハラ</t>
    </rPh>
    <rPh sb="8" eb="10">
      <t>キカン</t>
    </rPh>
    <phoneticPr fontId="2"/>
  </si>
  <si>
    <t>合計</t>
    <phoneticPr fontId="2"/>
  </si>
  <si>
    <t>国立研究開発法人科学技術振興機構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7" eb="18">
      <t>ドノ</t>
    </rPh>
    <phoneticPr fontId="2"/>
  </si>
  <si>
    <t>研究成果展開事業　大学発新産業創出プログラム</t>
    <rPh sb="0" eb="2">
      <t>ケンキュウ</t>
    </rPh>
    <rPh sb="2" eb="4">
      <t>セイカ</t>
    </rPh>
    <rPh sb="4" eb="6">
      <t>テンカイ</t>
    </rPh>
    <rPh sb="6" eb="8">
      <t>ジギョウ</t>
    </rPh>
    <rPh sb="9" eb="11">
      <t>ダイガク</t>
    </rPh>
    <rPh sb="11" eb="12">
      <t>ハツ</t>
    </rPh>
    <rPh sb="12" eb="15">
      <t>シンサンギョウ</t>
    </rPh>
    <rPh sb="15" eb="17">
      <t>ソウシュツ</t>
    </rPh>
    <phoneticPr fontId="2"/>
  </si>
  <si>
    <t>Ⅰ．物品費</t>
    <rPh sb="2" eb="4">
      <t>ブッピン</t>
    </rPh>
    <rPh sb="4" eb="5">
      <t>ヒ</t>
    </rPh>
    <phoneticPr fontId="2"/>
  </si>
  <si>
    <t>Ⅳ．その他</t>
    <rPh sb="4" eb="5">
      <t>タ</t>
    </rPh>
    <phoneticPr fontId="2"/>
  </si>
  <si>
    <t>直接経費計（Ⅰ～Ⅳ）</t>
    <rPh sb="0" eb="2">
      <t>チョクセツ</t>
    </rPh>
    <rPh sb="2" eb="4">
      <t>ケイヒ</t>
    </rPh>
    <rPh sb="4" eb="5">
      <t>ケイ</t>
    </rPh>
    <phoneticPr fontId="2"/>
  </si>
  <si>
    <t>ｘｘ専門家招聘旅費</t>
    <rPh sb="2" eb="5">
      <t>センモンカ</t>
    </rPh>
    <rPh sb="5" eb="7">
      <t>ショウヘイ</t>
    </rPh>
    <rPh sb="7" eb="9">
      <t>リョヒ</t>
    </rPh>
    <phoneticPr fontId="2"/>
  </si>
  <si>
    <t>海外旅費（●●との打合せ）</t>
    <rPh sb="0" eb="2">
      <t>カイガイ</t>
    </rPh>
    <rPh sb="2" eb="4">
      <t>リョヒ</t>
    </rPh>
    <rPh sb="9" eb="11">
      <t>ウチアワ</t>
    </rPh>
    <phoneticPr fontId="2"/>
  </si>
  <si>
    <t>下期</t>
    <phoneticPr fontId="2"/>
  </si>
  <si>
    <t>山田、鈴木（２名×１日×３回）
東京⇔九州大学(@50,000×３回）</t>
    <rPh sb="0" eb="2">
      <t>ヤマダ</t>
    </rPh>
    <rPh sb="3" eb="5">
      <t>スズキ</t>
    </rPh>
    <rPh sb="7" eb="8">
      <t>メイ</t>
    </rPh>
    <rPh sb="10" eb="11">
      <t>ニチ</t>
    </rPh>
    <rPh sb="13" eb="14">
      <t>カイ</t>
    </rPh>
    <rPh sb="16" eb="18">
      <t>トウキョウ</t>
    </rPh>
    <rPh sb="19" eb="21">
      <t>キュウシュウ</t>
    </rPh>
    <rPh sb="21" eb="23">
      <t>ダイガク</t>
    </rPh>
    <rPh sb="33" eb="34">
      <t>カイ</t>
    </rPh>
    <phoneticPr fontId="2"/>
  </si>
  <si>
    <t>佐藤、田中（２名×２泊）
東京⇔北海道(@100,000×2回）</t>
    <rPh sb="0" eb="2">
      <t>サトウ</t>
    </rPh>
    <rPh sb="3" eb="5">
      <t>タナカ</t>
    </rPh>
    <rPh sb="7" eb="8">
      <t>メイ</t>
    </rPh>
    <rPh sb="10" eb="11">
      <t>ハク</t>
    </rPh>
    <rPh sb="13" eb="15">
      <t>トウキョウ</t>
    </rPh>
    <rPh sb="16" eb="19">
      <t>ホッカイドウ</t>
    </rPh>
    <rPh sb="30" eb="31">
      <t>カイ</t>
    </rPh>
    <phoneticPr fontId="2"/>
  </si>
  <si>
    <t>専門家相談謝金</t>
    <rPh sb="0" eb="3">
      <t>センモンカ</t>
    </rPh>
    <rPh sb="3" eb="5">
      <t>ソウダン</t>
    </rPh>
    <rPh sb="5" eb="7">
      <t>シャキン</t>
    </rPh>
    <phoneticPr fontId="2"/>
  </si>
  <si>
    <t>●●万円×●回</t>
    <rPh sb="2" eb="4">
      <t>マンエン</t>
    </rPh>
    <rPh sb="6" eb="7">
      <t>カイ</t>
    </rPh>
    <phoneticPr fontId="2"/>
  </si>
  <si>
    <t>一式</t>
    <rPh sb="0" eb="2">
      <t>イッシキ</t>
    </rPh>
    <phoneticPr fontId="2"/>
  </si>
  <si>
    <t>研究代表者 役職名・氏名：　○○○○○○○○○○○○○</t>
    <rPh sb="0" eb="2">
      <t>ケンキュウ</t>
    </rPh>
    <rPh sb="2" eb="5">
      <t>ダイヒョウシャ</t>
    </rPh>
    <rPh sb="6" eb="9">
      <t>ヤクショクメイ</t>
    </rPh>
    <rPh sb="10" eb="12">
      <t>シメイ</t>
    </rPh>
    <phoneticPr fontId="2"/>
  </si>
  <si>
    <t>通信運搬費</t>
  </si>
  <si>
    <t>・・・などの運搬</t>
    <rPh sb="6" eb="8">
      <t>ウンパン</t>
    </rPh>
    <phoneticPr fontId="2"/>
  </si>
  <si>
    <t>学会参加費</t>
    <rPh sb="0" eb="2">
      <t>ガッカイ</t>
    </rPh>
    <rPh sb="2" eb="5">
      <t>サンカヒ</t>
    </rPh>
    <phoneticPr fontId="2"/>
  </si>
  <si>
    <t>●●●●学会　山田
△△△△学会　佐藤</t>
    <rPh sb="4" eb="6">
      <t>ガッカイ</t>
    </rPh>
    <rPh sb="7" eb="9">
      <t>ヤマダ</t>
    </rPh>
    <rPh sb="14" eb="16">
      <t>ガッカイ</t>
    </rPh>
    <rPh sb="17" eb="19">
      <t>サトウ</t>
    </rPh>
    <phoneticPr fontId="2"/>
  </si>
  <si>
    <r>
      <t>研究開発課題名：　</t>
    </r>
    <r>
      <rPr>
        <sz val="11"/>
        <color indexed="48"/>
        <rFont val="ＭＳ Ｐゴシック"/>
        <family val="3"/>
        <charset val="128"/>
      </rPr>
      <t>○○○○○○○○○○○○○○○○○○</t>
    </r>
    <phoneticPr fontId="2"/>
  </si>
  <si>
    <t>研究資材</t>
    <rPh sb="0" eb="2">
      <t>ケンキュウ</t>
    </rPh>
    <rPh sb="2" eb="4">
      <t>シザイ</t>
    </rPh>
    <phoneticPr fontId="2"/>
  </si>
  <si>
    <t>（計画様式3-2）</t>
    <rPh sb="1" eb="3">
      <t>ケイカク</t>
    </rPh>
    <rPh sb="3" eb="5">
      <t>ヨウシキ</t>
    </rPh>
    <phoneticPr fontId="2"/>
  </si>
  <si>
    <t>試薬</t>
    <rPh sb="0" eb="2">
      <t>シヤク</t>
    </rPh>
    <phoneticPr fontId="2"/>
  </si>
  <si>
    <t>●●装置</t>
    <rPh sb="2" eb="4">
      <t>ソウチ</t>
    </rPh>
    <phoneticPr fontId="2"/>
  </si>
  <si>
    <t>●台</t>
    <rPh sb="1" eb="2">
      <t>ダイ</t>
    </rPh>
    <phoneticPr fontId="2"/>
  </si>
  <si>
    <t>山田、佐藤、田中（３名×５泊）＠米国、ボストン
●●●●●●に関する●●のため</t>
    <rPh sb="0" eb="2">
      <t>ヤマダ</t>
    </rPh>
    <rPh sb="3" eb="5">
      <t>サトウ</t>
    </rPh>
    <rPh sb="6" eb="8">
      <t>タナカ</t>
    </rPh>
    <rPh sb="10" eb="11">
      <t>メイ</t>
    </rPh>
    <rPh sb="13" eb="14">
      <t>ハク</t>
    </rPh>
    <rPh sb="16" eb="18">
      <t>ベイコク</t>
    </rPh>
    <rPh sb="31" eb="32">
      <t>カン</t>
    </rPh>
    <phoneticPr fontId="2"/>
  </si>
  <si>
    <t>データ分析（外注費）</t>
    <rPh sb="3" eb="5">
      <t>ブンセキ</t>
    </rPh>
    <rPh sb="6" eb="9">
      <t>ガイチュウヒ</t>
    </rPh>
    <phoneticPr fontId="2"/>
  </si>
  <si>
    <t>市場調査（外注費）</t>
    <rPh sb="0" eb="2">
      <t>シジョウ</t>
    </rPh>
    <rPh sb="2" eb="4">
      <t>チョウサ</t>
    </rPh>
    <rPh sb="5" eb="8">
      <t>ガイチュウヒ</t>
    </rPh>
    <phoneticPr fontId="2"/>
  </si>
  <si>
    <r>
      <t>事業費支出・執行計画書（研究開発費）</t>
    </r>
    <r>
      <rPr>
        <i/>
        <sz val="14"/>
        <color rgb="FF3366FF"/>
        <rFont val="ＭＳ Ｐゴシック"/>
        <family val="3"/>
        <charset val="128"/>
      </rPr>
      <t>（大学名）</t>
    </r>
    <rPh sb="10" eb="11">
      <t>ショ</t>
    </rPh>
    <rPh sb="12" eb="14">
      <t>ケンキュウ</t>
    </rPh>
    <rPh sb="14" eb="17">
      <t>カイハツヒ</t>
    </rPh>
    <rPh sb="19" eb="22">
      <t>ダイガクメイ</t>
    </rPh>
    <phoneticPr fontId="2"/>
  </si>
  <si>
    <t>機関名：　○○大学</t>
    <rPh sb="7" eb="9">
      <t>ダイガク</t>
    </rPh>
    <phoneticPr fontId="2"/>
  </si>
  <si>
    <t>対象予定期間</t>
    <rPh sb="2" eb="4">
      <t>ヨテイ</t>
    </rPh>
    <phoneticPr fontId="2"/>
  </si>
  <si>
    <t>上期</t>
  </si>
  <si>
    <t>START 大学・エコシステム推進型 大学推進型</t>
    <rPh sb="6" eb="8">
      <t>ダイガク</t>
    </rPh>
    <rPh sb="15" eb="18">
      <t>スイシンガタ</t>
    </rPh>
    <rPh sb="19" eb="21">
      <t>ダイガク</t>
    </rPh>
    <rPh sb="21" eb="23">
      <t>スイシン</t>
    </rPh>
    <rPh sb="23" eb="24">
      <t>ガタ</t>
    </rPh>
    <phoneticPr fontId="2"/>
  </si>
  <si>
    <t>２０２●年度上期
（４～９月)
執行予定額</t>
    <rPh sb="6" eb="8">
      <t>カミキ</t>
    </rPh>
    <rPh sb="13" eb="14">
      <t>ガツ</t>
    </rPh>
    <rPh sb="16" eb="18">
      <t>シッコウ</t>
    </rPh>
    <rPh sb="18" eb="21">
      <t>ヨテイガク</t>
    </rPh>
    <phoneticPr fontId="2"/>
  </si>
  <si>
    <t>２０２●年度下期
（10～３月)
執行予定額</t>
    <rPh sb="6" eb="8">
      <t>シモキ</t>
    </rPh>
    <rPh sb="17" eb="19">
      <t>シッコウ</t>
    </rPh>
    <rPh sb="19" eb="22">
      <t>ヨテイガク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</si>
</sst>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10.5"/>
      <color rgb="FF3366FF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inor"/>
    </font>
    <font>
      <sz val="11"/>
      <color rgb="FF3366FF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4"/>
      <color rgb="FF3366FF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.5"/>
      <color rgb="FF0066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38" fontId="1" fillId="0" borderId="0" xfId="1" applyFont="1">
      <alignment vertical="center"/>
    </xf>
    <xf numFmtId="38" fontId="4" fillId="0" borderId="0" xfId="1" applyFont="1" applyProtection="1">
      <alignment vertical="center"/>
    </xf>
    <xf numFmtId="38" fontId="1" fillId="0" borderId="0" xfId="1" applyFont="1" applyProtection="1">
      <alignment vertical="center"/>
      <protection locked="0"/>
    </xf>
    <xf numFmtId="38" fontId="5" fillId="0" borderId="0" xfId="1" applyFont="1" applyProtection="1">
      <alignment vertical="center"/>
      <protection locked="0"/>
    </xf>
    <xf numFmtId="38" fontId="3" fillId="0" borderId="0" xfId="1" applyFont="1" applyAlignment="1" applyProtection="1">
      <alignment horizontal="left" vertical="center"/>
      <protection locked="0"/>
    </xf>
    <xf numFmtId="38" fontId="6" fillId="0" borderId="0" xfId="1" applyFont="1" applyProtection="1">
      <alignment vertical="center"/>
      <protection locked="0"/>
    </xf>
    <xf numFmtId="38" fontId="1" fillId="0" borderId="0" xfId="1" applyFont="1" applyAlignment="1" applyProtection="1">
      <alignment horizontal="right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vertical="center" wrapText="1"/>
      <protection locked="0"/>
    </xf>
    <xf numFmtId="38" fontId="1" fillId="0" borderId="0" xfId="1" applyFont="1" applyAlignment="1" applyProtection="1">
      <alignment vertical="center" wrapText="1"/>
      <protection locked="0"/>
    </xf>
    <xf numFmtId="38" fontId="5" fillId="0" borderId="3" xfId="1" applyFont="1" applyBorder="1" applyAlignment="1" applyProtection="1">
      <alignment vertical="center" wrapText="1"/>
      <protection locked="0"/>
    </xf>
    <xf numFmtId="38" fontId="5" fillId="0" borderId="1" xfId="1" applyFont="1" applyBorder="1" applyAlignment="1" applyProtection="1">
      <alignment horizontal="right" vertical="top" wrapText="1"/>
    </xf>
    <xf numFmtId="38" fontId="5" fillId="0" borderId="4" xfId="1" applyFont="1" applyBorder="1" applyAlignment="1" applyProtection="1">
      <alignment horizontal="right" vertical="center" wrapText="1"/>
    </xf>
    <xf numFmtId="38" fontId="1" fillId="0" borderId="0" xfId="1" applyFont="1" applyAlignment="1" applyProtection="1">
      <alignment horizontal="right"/>
      <protection locked="0"/>
    </xf>
    <xf numFmtId="38" fontId="1" fillId="0" borderId="0" xfId="1" applyFont="1" applyAlignment="1">
      <alignment vertical="center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vertical="center" wrapText="1"/>
    </xf>
    <xf numFmtId="38" fontId="5" fillId="0" borderId="4" xfId="1" applyFont="1" applyBorder="1" applyAlignment="1" applyProtection="1">
      <alignment horizontal="center" vertical="center" wrapText="1"/>
      <protection locked="0"/>
    </xf>
    <xf numFmtId="49" fontId="5" fillId="0" borderId="4" xfId="1" applyNumberFormat="1" applyFont="1" applyBorder="1" applyAlignment="1" applyProtection="1">
      <alignment horizontal="justify" vertical="center" wrapText="1"/>
      <protection locked="0"/>
    </xf>
    <xf numFmtId="49" fontId="5" fillId="0" borderId="1" xfId="1" applyNumberFormat="1" applyFont="1" applyBorder="1" applyAlignment="1" applyProtection="1">
      <alignment horizontal="justify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  <protection locked="0"/>
    </xf>
    <xf numFmtId="49" fontId="5" fillId="0" borderId="5" xfId="1" applyNumberFormat="1" applyFont="1" applyBorder="1" applyAlignment="1" applyProtection="1">
      <alignment horizontal="justify" vertical="center" wrapText="1"/>
      <protection locked="0"/>
    </xf>
    <xf numFmtId="38" fontId="5" fillId="0" borderId="5" xfId="1" applyFont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7" fillId="0" borderId="1" xfId="1" applyFont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justify" vertical="center" wrapText="1"/>
      <protection locked="0"/>
    </xf>
    <xf numFmtId="38" fontId="7" fillId="2" borderId="1" xfId="1" applyFont="1" applyFill="1" applyBorder="1" applyAlignment="1" applyProtection="1">
      <alignment horizontal="right" vertical="center" wrapText="1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horizontal="center" vertical="center"/>
    </xf>
    <xf numFmtId="38" fontId="7" fillId="0" borderId="4" xfId="1" applyFont="1" applyBorder="1" applyAlignment="1" applyProtection="1">
      <alignment horizontal="center" vertical="center" wrapText="1"/>
      <protection locked="0"/>
    </xf>
    <xf numFmtId="49" fontId="7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0" xfId="1" applyFont="1" applyProtection="1">
      <alignment vertical="center"/>
      <protection locked="0"/>
    </xf>
    <xf numFmtId="38" fontId="9" fillId="0" borderId="0" xfId="1" applyFont="1" applyProtection="1">
      <alignment vertical="center"/>
      <protection locked="0"/>
    </xf>
    <xf numFmtId="38" fontId="9" fillId="0" borderId="0" xfId="1" applyFont="1" applyAlignment="1" applyProtection="1">
      <alignment horizontal="right"/>
      <protection locked="0"/>
    </xf>
    <xf numFmtId="49" fontId="8" fillId="0" borderId="1" xfId="1" applyNumberFormat="1" applyFont="1" applyBorder="1" applyAlignment="1" applyProtection="1">
      <alignment horizontal="justify" vertical="center" wrapText="1"/>
      <protection locked="0"/>
    </xf>
    <xf numFmtId="49" fontId="8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1" xfId="1" applyFont="1" applyBorder="1" applyAlignment="1" applyProtection="1">
      <alignment horizontal="right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justify" vertical="center" wrapText="1"/>
      <protection locked="0"/>
    </xf>
    <xf numFmtId="38" fontId="8" fillId="0" borderId="5" xfId="1" applyFont="1" applyBorder="1" applyAlignment="1" applyProtection="1">
      <alignment horizontal="right" vertical="center" wrapText="1"/>
      <protection locked="0"/>
    </xf>
    <xf numFmtId="38" fontId="8" fillId="0" borderId="4" xfId="1" applyFont="1" applyBorder="1" applyAlignment="1" applyProtection="1">
      <alignment horizontal="right" vertical="center" wrapText="1"/>
    </xf>
    <xf numFmtId="38" fontId="9" fillId="0" borderId="0" xfId="1" applyFont="1">
      <alignment vertical="center"/>
    </xf>
    <xf numFmtId="38" fontId="10" fillId="0" borderId="4" xfId="1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 applyAlignment="1" applyProtection="1">
      <alignment horizontal="justify" vertical="center" wrapText="1"/>
      <protection locked="0"/>
    </xf>
    <xf numFmtId="49" fontId="10" fillId="0" borderId="4" xfId="1" applyNumberFormat="1" applyFont="1" applyBorder="1" applyAlignment="1" applyProtection="1">
      <alignment horizontal="justify" vertical="center" wrapText="1"/>
      <protection locked="0"/>
    </xf>
    <xf numFmtId="38" fontId="10" fillId="0" borderId="1" xfId="1" applyFont="1" applyBorder="1" applyAlignment="1" applyProtection="1">
      <alignment horizontal="right" vertical="center" wrapText="1"/>
      <protection locked="0"/>
    </xf>
    <xf numFmtId="49" fontId="10" fillId="0" borderId="1" xfId="1" applyNumberFormat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vertical="center" wrapText="1"/>
      <protection locked="0"/>
    </xf>
    <xf numFmtId="38" fontId="5" fillId="0" borderId="5" xfId="1" applyFont="1" applyBorder="1" applyAlignment="1" applyProtection="1">
      <alignment vertical="center" wrapText="1"/>
      <protection locked="0"/>
    </xf>
    <xf numFmtId="38" fontId="5" fillId="0" borderId="6" xfId="1" applyFont="1" applyBorder="1" applyAlignment="1" applyProtection="1">
      <alignment horizontal="justify" vertical="center" wrapText="1"/>
      <protection locked="0"/>
    </xf>
    <xf numFmtId="49" fontId="11" fillId="0" borderId="1" xfId="1" applyNumberFormat="1" applyFont="1" applyBorder="1" applyAlignment="1" applyProtection="1">
      <alignment horizontal="justify" vertical="center" wrapText="1"/>
      <protection locked="0"/>
    </xf>
    <xf numFmtId="38" fontId="11" fillId="0" borderId="1" xfId="1" applyFont="1" applyBorder="1" applyAlignment="1" applyProtection="1">
      <alignment vertical="center" wrapText="1"/>
      <protection locked="0"/>
    </xf>
    <xf numFmtId="38" fontId="0" fillId="0" borderId="0" xfId="1" applyFont="1">
      <alignment vertical="center"/>
    </xf>
    <xf numFmtId="38" fontId="9" fillId="0" borderId="0" xfId="1" applyFont="1" applyAlignment="1">
      <alignment vertical="top" wrapText="1"/>
    </xf>
    <xf numFmtId="38" fontId="9" fillId="0" borderId="0" xfId="1" applyFont="1" applyAlignment="1">
      <alignment vertical="top"/>
    </xf>
    <xf numFmtId="38" fontId="0" fillId="0" borderId="0" xfId="1" applyFont="1" applyProtection="1">
      <alignment vertical="center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38" fontId="7" fillId="0" borderId="7" xfId="1" applyFont="1" applyBorder="1" applyAlignment="1" applyProtection="1">
      <alignment horizontal="center" vertical="center" wrapText="1"/>
      <protection locked="0"/>
    </xf>
    <xf numFmtId="49" fontId="7" fillId="2" borderId="7" xfId="1" applyNumberFormat="1" applyFont="1" applyFill="1" applyBorder="1" applyAlignment="1" applyProtection="1">
      <alignment horizontal="justify" vertical="center" wrapText="1"/>
      <protection locked="0"/>
    </xf>
    <xf numFmtId="38" fontId="7" fillId="2" borderId="7" xfId="1" applyFont="1" applyFill="1" applyBorder="1" applyAlignment="1" applyProtection="1">
      <alignment horizontal="right"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vertical="top" wrapText="1"/>
      <protection locked="0"/>
    </xf>
    <xf numFmtId="38" fontId="1" fillId="0" borderId="0" xfId="1" applyFont="1" applyAlignment="1" applyProtection="1">
      <alignment vertical="top" wrapText="1"/>
      <protection locked="0"/>
    </xf>
    <xf numFmtId="38" fontId="1" fillId="0" borderId="0" xfId="1" applyFont="1" applyProtection="1">
      <alignment vertical="center"/>
    </xf>
    <xf numFmtId="38" fontId="1" fillId="0" borderId="0" xfId="1" applyFont="1" applyAlignment="1" applyProtection="1">
      <alignment vertical="center" wrapText="1"/>
    </xf>
    <xf numFmtId="38" fontId="1" fillId="0" borderId="0" xfId="1" applyFont="1" applyAlignment="1" applyProtection="1">
      <alignment horizontal="left" vertical="center"/>
    </xf>
    <xf numFmtId="38" fontId="0" fillId="0" borderId="0" xfId="1" applyFont="1" applyProtection="1">
      <alignment vertical="center"/>
    </xf>
    <xf numFmtId="38" fontId="9" fillId="0" borderId="0" xfId="1" applyFont="1" applyProtection="1">
      <alignment vertical="center"/>
    </xf>
    <xf numFmtId="38" fontId="9" fillId="0" borderId="0" xfId="1" applyFont="1" applyAlignment="1" applyProtection="1">
      <alignment vertical="center" wrapText="1"/>
    </xf>
    <xf numFmtId="38" fontId="12" fillId="0" borderId="0" xfId="1" applyFont="1" applyAlignment="1" applyProtection="1">
      <alignment vertical="center" wrapText="1"/>
    </xf>
    <xf numFmtId="38" fontId="6" fillId="0" borderId="0" xfId="1" applyFont="1" applyAlignment="1" applyProtection="1">
      <alignment vertical="center" wrapText="1"/>
    </xf>
    <xf numFmtId="38" fontId="5" fillId="0" borderId="4" xfId="1" applyFont="1" applyBorder="1" applyAlignment="1" applyProtection="1">
      <alignment vertical="center" wrapText="1"/>
    </xf>
    <xf numFmtId="0" fontId="7" fillId="0" borderId="4" xfId="1" applyNumberFormat="1" applyFont="1" applyBorder="1" applyAlignment="1" applyProtection="1">
      <alignment horizontal="center" vertical="center" wrapText="1"/>
      <protection locked="0"/>
    </xf>
    <xf numFmtId="49" fontId="7" fillId="0" borderId="4" xfId="1" applyNumberFormat="1" applyFont="1" applyBorder="1" applyAlignment="1" applyProtection="1">
      <alignment vertical="center" wrapText="1"/>
      <protection locked="0"/>
    </xf>
    <xf numFmtId="38" fontId="7" fillId="0" borderId="4" xfId="1" applyFont="1" applyBorder="1" applyAlignment="1" applyProtection="1">
      <alignment vertical="center" wrapText="1"/>
      <protection locked="0"/>
    </xf>
    <xf numFmtId="49" fontId="7" fillId="0" borderId="1" xfId="1" applyNumberFormat="1" applyFont="1" applyBorder="1" applyAlignment="1" applyProtection="1">
      <alignment horizontal="justify" vertical="center" wrapText="1"/>
      <protection locked="0"/>
    </xf>
    <xf numFmtId="38" fontId="7" fillId="0" borderId="1" xfId="1" applyFont="1" applyBorder="1" applyAlignment="1" applyProtection="1">
      <alignment vertical="center" wrapText="1"/>
      <protection locked="0"/>
    </xf>
    <xf numFmtId="49" fontId="11" fillId="0" borderId="4" xfId="1" applyNumberFormat="1" applyFont="1" applyBorder="1" applyAlignment="1" applyProtection="1">
      <alignment vertical="center" wrapText="1"/>
      <protection locked="0"/>
    </xf>
    <xf numFmtId="38" fontId="1" fillId="0" borderId="1" xfId="1" applyBorder="1" applyAlignment="1">
      <alignment vertical="center" wrapText="1"/>
    </xf>
    <xf numFmtId="38" fontId="11" fillId="0" borderId="4" xfId="1" applyFont="1" applyBorder="1" applyAlignment="1" applyProtection="1">
      <alignment vertical="center" wrapText="1"/>
      <protection locked="0"/>
    </xf>
    <xf numFmtId="38" fontId="7" fillId="0" borderId="4" xfId="1" applyFont="1" applyBorder="1" applyAlignment="1" applyProtection="1">
      <alignment horizontal="right" vertical="center" wrapText="1"/>
      <protection locked="0"/>
    </xf>
    <xf numFmtId="38" fontId="7" fillId="0" borderId="1" xfId="1" applyFont="1" applyBorder="1" applyAlignment="1" applyProtection="1">
      <alignment horizontal="right" vertical="center" wrapTex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49" fontId="7" fillId="0" borderId="8" xfId="1" applyNumberFormat="1" applyFont="1" applyBorder="1" applyAlignment="1" applyProtection="1">
      <alignment vertical="center" wrapText="1"/>
      <protection locked="0"/>
    </xf>
    <xf numFmtId="38" fontId="17" fillId="0" borderId="1" xfId="1" applyFont="1" applyBorder="1" applyAlignment="1" applyProtection="1">
      <alignment horizontal="center" vertical="center" wrapText="1"/>
      <protection locked="0"/>
    </xf>
    <xf numFmtId="49" fontId="17" fillId="0" borderId="1" xfId="1" applyNumberFormat="1" applyFont="1" applyBorder="1" applyAlignment="1" applyProtection="1">
      <alignment horizontal="justify" vertical="center" wrapText="1"/>
      <protection locked="0"/>
    </xf>
    <xf numFmtId="38" fontId="17" fillId="0" borderId="1" xfId="1" applyFont="1" applyBorder="1" applyAlignment="1" applyProtection="1">
      <alignment horizontal="right" vertical="center" wrapText="1"/>
      <protection locked="0"/>
    </xf>
    <xf numFmtId="176" fontId="5" fillId="3" borderId="2" xfId="1" applyNumberFormat="1" applyFont="1" applyFill="1" applyBorder="1" applyAlignment="1" applyProtection="1">
      <alignment vertical="center" wrapText="1"/>
      <protection locked="0"/>
    </xf>
    <xf numFmtId="38" fontId="7" fillId="2" borderId="1" xfId="1" applyFont="1" applyFill="1" applyBorder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horizontal="center" vertical="center" wrapText="1"/>
      <protection locked="0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right" vertical="center" wrapText="1"/>
    </xf>
    <xf numFmtId="38" fontId="5" fillId="0" borderId="3" xfId="1" applyFont="1" applyBorder="1" applyAlignment="1" applyProtection="1">
      <alignment horizontal="right" vertical="center" wrapText="1"/>
    </xf>
    <xf numFmtId="38" fontId="0" fillId="0" borderId="0" xfId="1" applyFont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left" vertical="center" shrinkToFit="1"/>
      <protection locked="0"/>
    </xf>
    <xf numFmtId="38" fontId="5" fillId="0" borderId="2" xfId="1" applyFont="1" applyBorder="1" applyAlignment="1" applyProtection="1">
      <alignment horizontal="left" vertical="center" shrinkToFit="1"/>
      <protection locked="0"/>
    </xf>
    <xf numFmtId="38" fontId="5" fillId="0" borderId="3" xfId="1" applyFont="1" applyBorder="1" applyAlignment="1" applyProtection="1">
      <alignment horizontal="left" vertical="center" shrinkToFit="1"/>
      <protection locked="0"/>
    </xf>
    <xf numFmtId="38" fontId="5" fillId="0" borderId="9" xfId="1" applyFont="1" applyBorder="1" applyAlignment="1" applyProtection="1">
      <alignment vertical="center" wrapText="1"/>
      <protection locked="0"/>
    </xf>
    <xf numFmtId="38" fontId="5" fillId="0" borderId="2" xfId="1" applyFont="1" applyBorder="1" applyAlignment="1" applyProtection="1">
      <alignment vertical="center" wrapText="1"/>
      <protection locked="0"/>
    </xf>
    <xf numFmtId="38" fontId="5" fillId="0" borderId="10" xfId="1" applyFont="1" applyBorder="1" applyAlignment="1" applyProtection="1">
      <alignment horizontal="left" vertical="center" shrinkToFit="1"/>
      <protection locked="0"/>
    </xf>
    <xf numFmtId="38" fontId="5" fillId="0" borderId="11" xfId="1" applyFont="1" applyBorder="1" applyAlignment="1" applyProtection="1">
      <alignment horizontal="left" vertical="center" shrinkToFit="1"/>
      <protection locked="0"/>
    </xf>
    <xf numFmtId="38" fontId="5" fillId="0" borderId="12" xfId="1" applyFont="1" applyBorder="1" applyAlignment="1" applyProtection="1">
      <alignment horizontal="left" vertical="center" shrinkToFit="1"/>
      <protection locked="0"/>
    </xf>
    <xf numFmtId="38" fontId="1" fillId="0" borderId="13" xfId="1" applyFont="1" applyBorder="1" applyAlignment="1" applyProtection="1">
      <alignment horizontal="center" vertical="center" wrapText="1"/>
      <protection locked="0"/>
    </xf>
    <xf numFmtId="38" fontId="1" fillId="0" borderId="7" xfId="1" applyFont="1" applyBorder="1" applyAlignment="1" applyProtection="1">
      <alignment horizontal="center" vertical="center" wrapText="1"/>
      <protection locked="0"/>
    </xf>
    <xf numFmtId="38" fontId="1" fillId="0" borderId="4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left" vertical="center" wrapText="1"/>
      <protection locked="0"/>
    </xf>
    <xf numFmtId="38" fontId="5" fillId="0" borderId="2" xfId="1" applyFont="1" applyBorder="1" applyAlignment="1" applyProtection="1">
      <alignment horizontal="left" vertical="center" wrapText="1"/>
      <protection locked="0"/>
    </xf>
    <xf numFmtId="38" fontId="5" fillId="0" borderId="3" xfId="1" applyFont="1" applyBorder="1" applyAlignment="1" applyProtection="1">
      <alignment horizontal="left" vertical="center" wrapText="1"/>
      <protection locked="0"/>
    </xf>
    <xf numFmtId="38" fontId="0" fillId="0" borderId="0" xfId="1" applyFont="1" applyAlignment="1">
      <alignment horizontal="left" vertical="top" wrapText="1"/>
    </xf>
    <xf numFmtId="38" fontId="1" fillId="0" borderId="0" xfId="1" applyFont="1" applyAlignment="1">
      <alignment horizontal="left" vertical="top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8" fillId="0" borderId="4" xfId="1" applyFont="1" applyBorder="1" applyAlignment="1" applyProtection="1">
      <alignment horizontal="center" vertical="center" wrapText="1"/>
      <protection locked="0"/>
    </xf>
    <xf numFmtId="38" fontId="8" fillId="0" borderId="4" xfId="1" applyFont="1" applyBorder="1" applyAlignment="1" applyProtection="1">
      <alignment horizontal="justify" vertical="center" wrapText="1"/>
      <protection locked="0"/>
    </xf>
    <xf numFmtId="38" fontId="1" fillId="0" borderId="0" xfId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33730</xdr:colOff>
      <xdr:row>0</xdr:row>
      <xdr:rowOff>113405</xdr:rowOff>
    </xdr:from>
    <xdr:to>
      <xdr:col>17</xdr:col>
      <xdr:colOff>390526</xdr:colOff>
      <xdr:row>19</xdr:row>
      <xdr:rowOff>152400</xdr:rowOff>
    </xdr:to>
    <xdr:sp macro="" textlink="" fLocksText="0">
      <xdr:nvSpPr>
        <xdr:cNvPr id="8225" name="AutoShape 29">
          <a:extLst>
            <a:ext uri="{FF2B5EF4-FFF2-40B4-BE49-F238E27FC236}">
              <a16:creationId xmlns:a16="http://schemas.microsoft.com/office/drawing/2014/main" id="{7DA3A05E-A1C3-4689-9512-AE697D3D70FE}"/>
            </a:ext>
          </a:extLst>
        </xdr:cNvPr>
        <xdr:cNvSpPr>
          <a:spLocks noChangeArrowheads="1"/>
        </xdr:cNvSpPr>
      </xdr:nvSpPr>
      <xdr:spPr bwMode="auto">
        <a:xfrm>
          <a:off x="12206680" y="113405"/>
          <a:ext cx="5843196" cy="3839470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① 計画様式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3-2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は、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から支出される委託研究開発費に関する支出・執行計画書です。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単年度の支出・執行計画となりますので、ご注意ください。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② 事務処理ルールに適合しない経費は認められません。計画様式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「研究開発計画書」に記載があっても、精算時にルールに適合しないと判明した経費は認められません。</a:t>
          </a:r>
          <a:endParaRPr lang="en-US" altLang="ja-JP" sz="105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	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③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ご提出の際は、記入例の青字箇所を黒字にし、吹き出しコメントを削除して下さい。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④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金額は本シートに直接入力するのではなく、費目毎のシートに入力して下さい。自動的に本シートに集計されます。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⑤ 直接経費は、千円単位に丸めて計上してください。</a:t>
          </a:r>
          <a:endParaRPr lang="en-US" altLang="ja-JP" sz="1050" b="1" i="0" u="none" strike="noStrike" baseline="0">
            <a:solidFill>
              <a:srgbClr val="FF0000"/>
            </a:solidFill>
            <a:latin typeface="+mj-ea"/>
            <a:ea typeface="+mj-ea"/>
          </a:endParaRPr>
        </a:p>
      </xdr:txBody>
    </xdr:sp>
    <xdr:clientData fLocksWithSheet="0"/>
  </xdr:twoCellAnchor>
  <xdr:twoCellAnchor editAs="oneCell">
    <xdr:from>
      <xdr:col>6</xdr:col>
      <xdr:colOff>708062</xdr:colOff>
      <xdr:row>26</xdr:row>
      <xdr:rowOff>152400</xdr:rowOff>
    </xdr:from>
    <xdr:to>
      <xdr:col>7</xdr:col>
      <xdr:colOff>1266568</xdr:colOff>
      <xdr:row>33</xdr:row>
      <xdr:rowOff>65617</xdr:rowOff>
    </xdr:to>
    <xdr:sp macro="" textlink="" fLocksText="0">
      <xdr:nvSpPr>
        <xdr:cNvPr id="4" name="AutoShape 26">
          <a:extLst>
            <a:ext uri="{FF2B5EF4-FFF2-40B4-BE49-F238E27FC236}">
              <a16:creationId xmlns:a16="http://schemas.microsoft.com/office/drawing/2014/main" id="{43C345D3-8F7B-46E3-987A-7CCC9B766CDD}"/>
            </a:ext>
          </a:extLst>
        </xdr:cNvPr>
        <xdr:cNvSpPr>
          <a:spLocks noChangeArrowheads="1"/>
        </xdr:cNvSpPr>
      </xdr:nvSpPr>
      <xdr:spPr bwMode="auto">
        <a:xfrm>
          <a:off x="7261262" y="5486400"/>
          <a:ext cx="1965031" cy="1116542"/>
        </a:xfrm>
        <a:prstGeom prst="wedgeRoundRectCallout">
          <a:avLst>
            <a:gd name="adj1" fmla="val -84817"/>
            <a:gd name="adj2" fmla="val -13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  <xdr:twoCellAnchor editAs="oneCell">
    <xdr:from>
      <xdr:col>5</xdr:col>
      <xdr:colOff>146087</xdr:colOff>
      <xdr:row>27</xdr:row>
      <xdr:rowOff>0</xdr:rowOff>
    </xdr:from>
    <xdr:to>
      <xdr:col>6</xdr:col>
      <xdr:colOff>698243</xdr:colOff>
      <xdr:row>33</xdr:row>
      <xdr:rowOff>84667</xdr:rowOff>
    </xdr:to>
    <xdr:sp macro="" textlink="" fLocksText="0">
      <xdr:nvSpPr>
        <xdr:cNvPr id="5" name="AutoShape 26">
          <a:extLst>
            <a:ext uri="{FF2B5EF4-FFF2-40B4-BE49-F238E27FC236}">
              <a16:creationId xmlns:a16="http://schemas.microsoft.com/office/drawing/2014/main" id="{EA469DB3-D88F-4E62-9917-11529241073C}"/>
            </a:ext>
          </a:extLst>
        </xdr:cNvPr>
        <xdr:cNvSpPr>
          <a:spLocks noChangeArrowheads="1"/>
        </xdr:cNvSpPr>
      </xdr:nvSpPr>
      <xdr:spPr bwMode="auto">
        <a:xfrm>
          <a:off x="5289587" y="5505450"/>
          <a:ext cx="1965031" cy="1116542"/>
        </a:xfrm>
        <a:prstGeom prst="wedgeRoundRectCallout">
          <a:avLst>
            <a:gd name="adj1" fmla="val -84817"/>
            <a:gd name="adj2" fmla="val -13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117561</xdr:colOff>
      <xdr:row>2</xdr:row>
      <xdr:rowOff>581550</xdr:rowOff>
    </xdr:from>
    <xdr:to>
      <xdr:col>4</xdr:col>
      <xdr:colOff>355366</xdr:colOff>
      <xdr:row>3</xdr:row>
      <xdr:rowOff>246636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A31D9791-6BFE-428D-B8C3-FDF1F831FBA5}"/>
            </a:ext>
          </a:extLst>
        </xdr:cNvPr>
        <xdr:cNvSpPr>
          <a:spLocks noChangeArrowheads="1"/>
        </xdr:cNvSpPr>
      </xdr:nvSpPr>
      <xdr:spPr bwMode="auto">
        <a:xfrm>
          <a:off x="4932396" y="1335176"/>
          <a:ext cx="1671789" cy="460581"/>
        </a:xfrm>
        <a:prstGeom prst="wedgeRoundRectCallout">
          <a:avLst>
            <a:gd name="adj1" fmla="val -2094"/>
            <a:gd name="adj2" fmla="val -19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1254996</xdr:colOff>
      <xdr:row>5</xdr:row>
      <xdr:rowOff>153926</xdr:rowOff>
    </xdr:from>
    <xdr:to>
      <xdr:col>4</xdr:col>
      <xdr:colOff>692498</xdr:colOff>
      <xdr:row>7</xdr:row>
      <xdr:rowOff>109104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AD22E958-50C7-4C7E-ADE5-1BC3D7A9D5C3}"/>
            </a:ext>
          </a:extLst>
        </xdr:cNvPr>
        <xdr:cNvSpPr>
          <a:spLocks noChangeArrowheads="1"/>
        </xdr:cNvSpPr>
      </xdr:nvSpPr>
      <xdr:spPr bwMode="auto">
        <a:xfrm>
          <a:off x="2060958" y="3210300"/>
          <a:ext cx="5456045" cy="1378694"/>
        </a:xfrm>
        <a:prstGeom prst="wedgeRoundRectCallout">
          <a:avLst>
            <a:gd name="adj1" fmla="val -12013"/>
            <a:gd name="adj2" fmla="val -1239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321385</xdr:colOff>
      <xdr:row>1</xdr:row>
      <xdr:rowOff>13446</xdr:rowOff>
    </xdr:from>
    <xdr:to>
      <xdr:col>15</xdr:col>
      <xdr:colOff>556379</xdr:colOff>
      <xdr:row>4</xdr:row>
      <xdr:rowOff>209341</xdr:rowOff>
    </xdr:to>
    <xdr:sp macro="" textlink="" fLocksText="0">
      <xdr:nvSpPr>
        <xdr:cNvPr id="13" name="AutoShape 29">
          <a:extLst>
            <a:ext uri="{FF2B5EF4-FFF2-40B4-BE49-F238E27FC236}">
              <a16:creationId xmlns:a16="http://schemas.microsoft.com/office/drawing/2014/main" id="{9989F016-C059-499D-B0C7-B16CF3DC39C5}"/>
            </a:ext>
          </a:extLst>
        </xdr:cNvPr>
        <xdr:cNvSpPr>
          <a:spLocks noChangeArrowheads="1"/>
        </xdr:cNvSpPr>
      </xdr:nvSpPr>
      <xdr:spPr bwMode="auto">
        <a:xfrm>
          <a:off x="11814187" y="296056"/>
          <a:ext cx="6253538" cy="2257900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（記入要領）</a:t>
          </a: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研究設備・機器等については、既存の状況を勘案し、必要性・妥当正を十分に検討した上で、必要不可欠なもののみを調達してください。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endParaRPr lang="ja-JP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研究用設備・備品、消耗品の購入費用</a:t>
          </a:r>
          <a:b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</a:b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＜例＞　機械装置、工具、器具、研究用試薬、材料、部品、ガラス等損傷しやすい物品、白衣・防護服、その他消耗品が妥当と思われるもの（試作品、バルブ、レンズ、安価な内蔵メモリボード、フローメータ、カラム、動物用ゲージ、ランプ類、部品センサー、ローターなど）、ソフトウエア（既製品）、書籍購入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endParaRPr lang="ja-JP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＊ 文房具、日用品等の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直接</a:t>
          </a:r>
          <a:r>
            <a:rPr lang="ja-JP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研究に使用しない物品への支出は認められません。 </a:t>
          </a:r>
        </a:p>
      </xdr:txBody>
    </xdr:sp>
    <xdr:clientData fLocksWithSheet="0"/>
  </xdr:twoCellAnchor>
  <xdr:twoCellAnchor>
    <xdr:from>
      <xdr:col>4</xdr:col>
      <xdr:colOff>1146092</xdr:colOff>
      <xdr:row>2</xdr:row>
      <xdr:rowOff>111074</xdr:rowOff>
    </xdr:from>
    <xdr:to>
      <xdr:col>6</xdr:col>
      <xdr:colOff>37281</xdr:colOff>
      <xdr:row>2</xdr:row>
      <xdr:rowOff>669506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204554BF-E642-4A68-B83E-6B375F29708E}"/>
            </a:ext>
          </a:extLst>
        </xdr:cNvPr>
        <xdr:cNvSpPr>
          <a:spLocks noChangeArrowheads="1"/>
        </xdr:cNvSpPr>
      </xdr:nvSpPr>
      <xdr:spPr bwMode="auto">
        <a:xfrm>
          <a:off x="7970597" y="864700"/>
          <a:ext cx="3559486" cy="558432"/>
        </a:xfrm>
        <a:prstGeom prst="wedgeRoundRectCallout">
          <a:avLst>
            <a:gd name="adj1" fmla="val 2740"/>
            <a:gd name="adj2" fmla="val -1004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◆内部取引等の場合、調達予定先を記載してください。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◆その他特別な事情があれば記載してください。</a:t>
          </a:r>
        </a:p>
      </xdr:txBody>
    </xdr:sp>
    <xdr:clientData/>
  </xdr:twoCellAnchor>
  <xdr:twoCellAnchor>
    <xdr:from>
      <xdr:col>5</xdr:col>
      <xdr:colOff>314874</xdr:colOff>
      <xdr:row>5</xdr:row>
      <xdr:rowOff>141527</xdr:rowOff>
    </xdr:from>
    <xdr:to>
      <xdr:col>5</xdr:col>
      <xdr:colOff>2514281</xdr:colOff>
      <xdr:row>6</xdr:row>
      <xdr:rowOff>303543</xdr:rowOff>
    </xdr:to>
    <xdr:sp macro="" textlink="">
      <xdr:nvSpPr>
        <xdr:cNvPr id="9" name="AutoShape 27">
          <a:extLst>
            <a:ext uri="{FF2B5EF4-FFF2-40B4-BE49-F238E27FC236}">
              <a16:creationId xmlns:a16="http://schemas.microsoft.com/office/drawing/2014/main" id="{39189812-04C3-42DF-8ACE-7F80E45C5560}"/>
            </a:ext>
          </a:extLst>
        </xdr:cNvPr>
        <xdr:cNvSpPr>
          <a:spLocks noChangeArrowheads="1"/>
        </xdr:cNvSpPr>
      </xdr:nvSpPr>
      <xdr:spPr bwMode="auto">
        <a:xfrm>
          <a:off x="7662731" y="3197901"/>
          <a:ext cx="2199407" cy="873774"/>
        </a:xfrm>
        <a:prstGeom prst="wedgeRoundRectCallout">
          <a:avLst>
            <a:gd name="adj1" fmla="val -34659"/>
            <a:gd name="adj2" fmla="val -946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一式で計上する場合、備考欄に（金額を問わず）内訳の具体例を必ず記載</a:t>
          </a:r>
          <a:r>
            <a:rPr lang="ja-JP" altLang="en-US" b="1">
              <a:solidFill>
                <a:srgbClr val="FF0000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878123</xdr:colOff>
      <xdr:row>2</xdr:row>
      <xdr:rowOff>588001</xdr:rowOff>
    </xdr:from>
    <xdr:to>
      <xdr:col>2</xdr:col>
      <xdr:colOff>680357</xdr:colOff>
      <xdr:row>3</xdr:row>
      <xdr:rowOff>430071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33E909FC-6C41-4429-9F60-042C1FEE1962}"/>
            </a:ext>
          </a:extLst>
        </xdr:cNvPr>
        <xdr:cNvSpPr>
          <a:spLocks noChangeArrowheads="1"/>
        </xdr:cNvSpPr>
      </xdr:nvSpPr>
      <xdr:spPr bwMode="auto">
        <a:xfrm>
          <a:off x="1621282" y="1341627"/>
          <a:ext cx="2439927" cy="637565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5</xdr:col>
      <xdr:colOff>198873</xdr:colOff>
      <xdr:row>3</xdr:row>
      <xdr:rowOff>251209</xdr:rowOff>
    </xdr:from>
    <xdr:to>
      <xdr:col>5</xdr:col>
      <xdr:colOff>2085654</xdr:colOff>
      <xdr:row>4</xdr:row>
      <xdr:rowOff>248065</xdr:rowOff>
    </xdr:to>
    <xdr:sp macro="" textlink="">
      <xdr:nvSpPr>
        <xdr:cNvPr id="8" name="AutoShape 27">
          <a:extLst>
            <a:ext uri="{FF2B5EF4-FFF2-40B4-BE49-F238E27FC236}">
              <a16:creationId xmlns:a16="http://schemas.microsoft.com/office/drawing/2014/main" id="{99F74208-BF5D-4464-A96C-FAF5E9954D63}"/>
            </a:ext>
          </a:extLst>
        </xdr:cNvPr>
        <xdr:cNvSpPr>
          <a:spLocks noChangeArrowheads="1"/>
        </xdr:cNvSpPr>
      </xdr:nvSpPr>
      <xdr:spPr bwMode="auto">
        <a:xfrm>
          <a:off x="8216620" y="1800330"/>
          <a:ext cx="1886781" cy="792350"/>
        </a:xfrm>
        <a:prstGeom prst="wedgeRoundRectCallout">
          <a:avLst>
            <a:gd name="adj1" fmla="val 6782"/>
            <a:gd name="adj2" fmla="val -910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用途、型番、内訳等を記載してください。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814667</xdr:colOff>
      <xdr:row>7</xdr:row>
      <xdr:rowOff>226359</xdr:rowOff>
    </xdr:from>
    <xdr:to>
      <xdr:col>4</xdr:col>
      <xdr:colOff>3770504</xdr:colOff>
      <xdr:row>11</xdr:row>
      <xdr:rowOff>123825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BEB952B0-EC4D-4F9F-8FD3-570245A2E633}"/>
            </a:ext>
          </a:extLst>
        </xdr:cNvPr>
        <xdr:cNvSpPr>
          <a:spLocks noChangeArrowheads="1"/>
        </xdr:cNvSpPr>
      </xdr:nvSpPr>
      <xdr:spPr bwMode="auto">
        <a:xfrm>
          <a:off x="7634567" y="3883959"/>
          <a:ext cx="2955837" cy="888066"/>
        </a:xfrm>
        <a:prstGeom prst="wedgeRoundRectCallout">
          <a:avLst>
            <a:gd name="adj1" fmla="val -30420"/>
            <a:gd name="adj2" fmla="val -202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◆出張者、回数、旅程を記載してください。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◆出張者は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  <a:cs typeface="+mn-cs"/>
            </a:rPr>
            <a:t>、「計画様式２　別紙　研究開発計画書　参加者リスト」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に記載されている必要があります。</a:t>
          </a:r>
        </a:p>
      </xdr:txBody>
    </xdr:sp>
    <xdr:clientData/>
  </xdr:twoCellAnchor>
  <xdr:twoCellAnchor>
    <xdr:from>
      <xdr:col>2</xdr:col>
      <xdr:colOff>1107480</xdr:colOff>
      <xdr:row>2</xdr:row>
      <xdr:rowOff>504265</xdr:rowOff>
    </xdr:from>
    <xdr:to>
      <xdr:col>4</xdr:col>
      <xdr:colOff>369138</xdr:colOff>
      <xdr:row>3</xdr:row>
      <xdr:rowOff>179294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D555155A-7ABF-4D7C-B5CD-699FCFB49C61}"/>
            </a:ext>
          </a:extLst>
        </xdr:cNvPr>
        <xdr:cNvSpPr>
          <a:spLocks noChangeArrowheads="1"/>
        </xdr:cNvSpPr>
      </xdr:nvSpPr>
      <xdr:spPr bwMode="auto">
        <a:xfrm>
          <a:off x="4527179" y="1176618"/>
          <a:ext cx="2554940" cy="358588"/>
        </a:xfrm>
        <a:prstGeom prst="wedgeRoundRectCallout">
          <a:avLst>
            <a:gd name="adj1" fmla="val -2779"/>
            <a:gd name="adj2" fmla="val -2030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5</xdr:col>
      <xdr:colOff>186689</xdr:colOff>
      <xdr:row>0</xdr:row>
      <xdr:rowOff>156881</xdr:rowOff>
    </xdr:from>
    <xdr:to>
      <xdr:col>14</xdr:col>
      <xdr:colOff>248330</xdr:colOff>
      <xdr:row>5</xdr:row>
      <xdr:rowOff>419100</xdr:rowOff>
    </xdr:to>
    <xdr:sp macro="" textlink="" fLocksText="0">
      <xdr:nvSpPr>
        <xdr:cNvPr id="11" name="AutoShape 29">
          <a:extLst>
            <a:ext uri="{FF2B5EF4-FFF2-40B4-BE49-F238E27FC236}">
              <a16:creationId xmlns:a16="http://schemas.microsoft.com/office/drawing/2014/main" id="{6625D0E0-C873-4DC8-890C-715BBA72F99B}"/>
            </a:ext>
          </a:extLst>
        </xdr:cNvPr>
        <xdr:cNvSpPr>
          <a:spLocks noChangeArrowheads="1"/>
        </xdr:cNvSpPr>
      </xdr:nvSpPr>
      <xdr:spPr bwMode="auto">
        <a:xfrm>
          <a:off x="10797539" y="156881"/>
          <a:ext cx="6233841" cy="2986369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旅費の支出対象となる者：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2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別紙　研究開発計画書 参加者リスト」に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記載の者及び外部専門家等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旅費計上の対象となる事由：　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《</a:t>
          </a:r>
          <a:r>
            <a:rPr lang="ja-JP" altLang="ja-JP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本研究開発に関わる業務に係る旅費</a:t>
          </a:r>
          <a:r>
            <a:rPr lang="en-US" altLang="ja-JP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》</a:t>
          </a:r>
          <a:endParaRPr lang="en-US" altLang="ja-JP" sz="1100" b="0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・研究開発成果の発表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が主催する打合わせ、面接、報告会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・各種調査・学会・講習会への参加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・研究開発チーム内の打合せ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・外部専門家等の招へい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・フィールドワーク（現地調査等）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・その他研究開発遂行上、必要な事由が発生した場合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■留意事項</a:t>
          </a:r>
          <a:endParaRPr lang="en-US" altLang="ja-JP" sz="1100" b="0" i="0" baseline="0">
            <a:solidFill>
              <a:srgbClr val="3366FF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事務処理説明書（共通版）、（５）④「旅費計上に関す留意事項」を参照してください。</a:t>
          </a:r>
          <a:endParaRPr lang="ja-JP" altLang="ja-JP">
            <a:solidFill>
              <a:srgbClr val="3366FF"/>
            </a:solidFill>
            <a:effectLst/>
          </a:endParaRPr>
        </a:p>
      </xdr:txBody>
    </xdr:sp>
    <xdr:clientData fLocksWithSheet="0"/>
  </xdr:twoCellAnchor>
  <xdr:twoCellAnchor>
    <xdr:from>
      <xdr:col>0</xdr:col>
      <xdr:colOff>133350</xdr:colOff>
      <xdr:row>6</xdr:row>
      <xdr:rowOff>109254</xdr:rowOff>
    </xdr:from>
    <xdr:to>
      <xdr:col>1</xdr:col>
      <xdr:colOff>2771426</xdr:colOff>
      <xdr:row>15</xdr:row>
      <xdr:rowOff>157441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F6497304-894C-48FC-8697-AB801D6E16B2}"/>
            </a:ext>
          </a:extLst>
        </xdr:cNvPr>
        <xdr:cNvSpPr>
          <a:spLocks noChangeArrowheads="1"/>
        </xdr:cNvSpPr>
      </xdr:nvSpPr>
      <xdr:spPr bwMode="auto">
        <a:xfrm>
          <a:off x="133350" y="3519204"/>
          <a:ext cx="3447701" cy="2277037"/>
        </a:xfrm>
        <a:prstGeom prst="wedgeRoundRectCallout">
          <a:avLst>
            <a:gd name="adj1" fmla="val -20154"/>
            <a:gd name="adj2" fmla="val -801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◆海外で発生する費用（消費税不課税分と、国内で発生する費用）を分けて計算いただき、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消費税相当額（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消費税不課税額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×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消費税率）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を、シート「</a:t>
          </a:r>
          <a:r>
            <a:rPr lang="en-US" altLang="ja-JP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－２その他（その他経費）」に計上して下さい。</a:t>
          </a:r>
          <a:endParaRPr lang="en-US" altLang="ja-JP" sz="1100" b="0" i="0" u="sng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◆海外で発生する費用の例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航空券代／宿泊費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日当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滞在先移動費等</a:t>
          </a:r>
        </a:p>
      </xdr:txBody>
    </xdr:sp>
    <xdr:clientData/>
  </xdr:twoCellAnchor>
  <xdr:twoCellAnchor>
    <xdr:from>
      <xdr:col>1</xdr:col>
      <xdr:colOff>2414083</xdr:colOff>
      <xdr:row>5</xdr:row>
      <xdr:rowOff>55469</xdr:rowOff>
    </xdr:from>
    <xdr:to>
      <xdr:col>4</xdr:col>
      <xdr:colOff>990599</xdr:colOff>
      <xdr:row>7</xdr:row>
      <xdr:rowOff>209550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F23B763E-69EF-4E07-9E1A-676AFCA8A700}"/>
            </a:ext>
          </a:extLst>
        </xdr:cNvPr>
        <xdr:cNvSpPr>
          <a:spLocks noChangeArrowheads="1"/>
        </xdr:cNvSpPr>
      </xdr:nvSpPr>
      <xdr:spPr bwMode="auto">
        <a:xfrm>
          <a:off x="3223708" y="2779619"/>
          <a:ext cx="4586791" cy="1087531"/>
        </a:xfrm>
        <a:prstGeom prst="wedgeRoundRectCallout">
          <a:avLst>
            <a:gd name="adj1" fmla="val -20172"/>
            <a:gd name="adj2" fmla="val -643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809625</xdr:colOff>
      <xdr:row>2</xdr:row>
      <xdr:rowOff>485775</xdr:rowOff>
    </xdr:from>
    <xdr:to>
      <xdr:col>2</xdr:col>
      <xdr:colOff>307041</xdr:colOff>
      <xdr:row>3</xdr:row>
      <xdr:rowOff>169769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295076A3-801B-42A5-9EAE-FD5FA1C16C30}"/>
            </a:ext>
          </a:extLst>
        </xdr:cNvPr>
        <xdr:cNvSpPr>
          <a:spLocks noChangeArrowheads="1"/>
        </xdr:cNvSpPr>
      </xdr:nvSpPr>
      <xdr:spPr bwMode="auto">
        <a:xfrm>
          <a:off x="1619250" y="1152525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2</xdr:col>
      <xdr:colOff>1107480</xdr:colOff>
      <xdr:row>2</xdr:row>
      <xdr:rowOff>504265</xdr:rowOff>
    </xdr:from>
    <xdr:to>
      <xdr:col>4</xdr:col>
      <xdr:colOff>369138</xdr:colOff>
      <xdr:row>3</xdr:row>
      <xdr:rowOff>179294</xdr:rowOff>
    </xdr:to>
    <xdr:sp macro="" textlink="">
      <xdr:nvSpPr>
        <xdr:cNvPr id="13" name="AutoShape 27">
          <a:extLst>
            <a:ext uri="{FF2B5EF4-FFF2-40B4-BE49-F238E27FC236}">
              <a16:creationId xmlns:a16="http://schemas.microsoft.com/office/drawing/2014/main" id="{F2BA68A3-4687-4DED-B282-2FCB0F58B4FE}"/>
            </a:ext>
          </a:extLst>
        </xdr:cNvPr>
        <xdr:cNvSpPr>
          <a:spLocks noChangeArrowheads="1"/>
        </xdr:cNvSpPr>
      </xdr:nvSpPr>
      <xdr:spPr bwMode="auto">
        <a:xfrm>
          <a:off x="4784130" y="1171015"/>
          <a:ext cx="2404908" cy="360829"/>
        </a:xfrm>
        <a:prstGeom prst="wedgeRoundRectCallout">
          <a:avLst>
            <a:gd name="adj1" fmla="val -2779"/>
            <a:gd name="adj2" fmla="val -2030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千円単位に丸めて計上してください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87406</xdr:colOff>
      <xdr:row>0</xdr:row>
      <xdr:rowOff>133849</xdr:rowOff>
    </xdr:from>
    <xdr:to>
      <xdr:col>18</xdr:col>
      <xdr:colOff>21167</xdr:colOff>
      <xdr:row>3</xdr:row>
      <xdr:rowOff>514849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0B638C8D-6478-4EBE-9403-13DBDEFF6147}"/>
            </a:ext>
          </a:extLst>
        </xdr:cNvPr>
        <xdr:cNvSpPr>
          <a:spLocks noChangeArrowheads="1"/>
        </xdr:cNvSpPr>
      </xdr:nvSpPr>
      <xdr:spPr bwMode="auto">
        <a:xfrm>
          <a:off x="11517406" y="133849"/>
          <a:ext cx="7426761" cy="1799167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各研究開発課題の研究開発費における</a:t>
          </a:r>
          <a:r>
            <a:rPr lang="ja-JP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人件費・謝金の合計は原則として、直接経費の総額（全研究開発機関の合計）の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50</a:t>
          </a:r>
          <a:r>
            <a:rPr lang="ja-JP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％以内とします。</a:t>
          </a:r>
          <a:endParaRPr lang="en-US" altLang="ja-JP" sz="1100" b="1" i="0" u="none" strike="noStrike" baseline="0">
            <a:solidFill>
              <a:srgbClr val="FF0000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評価の結果を基に、契約前に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JST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が承認した場合に限り、人件費・謝金の合計が直接経費の総額の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50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％を</a:t>
          </a:r>
        </a:p>
        <a:p>
          <a:pPr rtl="0"/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超える研究開発が可能です。</a:t>
          </a: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「謝金」：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本委託研究開発を実施するために必要であり、臨時的に発生する役務の提供などの協力を得た人への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謝礼に必要な経費を指します。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単価基準は研究機関の既定に準じて執行してください。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</xdr:txBody>
    </xdr:sp>
    <xdr:clientData fLocksWithSheet="0"/>
  </xdr:twoCellAnchor>
  <xdr:twoCellAnchor>
    <xdr:from>
      <xdr:col>1</xdr:col>
      <xdr:colOff>2177638</xdr:colOff>
      <xdr:row>6</xdr:row>
      <xdr:rowOff>31127</xdr:rowOff>
    </xdr:from>
    <xdr:to>
      <xdr:col>4</xdr:col>
      <xdr:colOff>1484778</xdr:colOff>
      <xdr:row>9</xdr:row>
      <xdr:rowOff>205441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1CA2D48C-59A4-44DD-AFED-A10E795C7C61}"/>
            </a:ext>
          </a:extLst>
        </xdr:cNvPr>
        <xdr:cNvSpPr>
          <a:spLocks noChangeArrowheads="1"/>
        </xdr:cNvSpPr>
      </xdr:nvSpPr>
      <xdr:spPr bwMode="auto">
        <a:xfrm>
          <a:off x="2992555" y="3110877"/>
          <a:ext cx="5307890" cy="904564"/>
        </a:xfrm>
        <a:prstGeom prst="wedgeRoundRectCallout">
          <a:avLst>
            <a:gd name="adj1" fmla="val -29439"/>
            <a:gd name="adj2" fmla="val -11511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694018</xdr:colOff>
      <xdr:row>2</xdr:row>
      <xdr:rowOff>588247</xdr:rowOff>
    </xdr:from>
    <xdr:to>
      <xdr:col>1</xdr:col>
      <xdr:colOff>2370667</xdr:colOff>
      <xdr:row>3</xdr:row>
      <xdr:rowOff>255246</xdr:rowOff>
    </xdr:to>
    <xdr:sp macro="" textlink="" fLocksText="0">
      <xdr:nvSpPr>
        <xdr:cNvPr id="7" name="AutoShape 29">
          <a:extLst>
            <a:ext uri="{FF2B5EF4-FFF2-40B4-BE49-F238E27FC236}">
              <a16:creationId xmlns:a16="http://schemas.microsoft.com/office/drawing/2014/main" id="{0898E3E9-6EC2-4F8D-838D-3CFD4E479D81}"/>
            </a:ext>
          </a:extLst>
        </xdr:cNvPr>
        <xdr:cNvSpPr>
          <a:spLocks noChangeArrowheads="1"/>
        </xdr:cNvSpPr>
      </xdr:nvSpPr>
      <xdr:spPr bwMode="auto">
        <a:xfrm>
          <a:off x="694018" y="1297330"/>
          <a:ext cx="2417482" cy="376083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2</xdr:col>
      <xdr:colOff>392205</xdr:colOff>
      <xdr:row>2</xdr:row>
      <xdr:rowOff>600262</xdr:rowOff>
    </xdr:from>
    <xdr:to>
      <xdr:col>3</xdr:col>
      <xdr:colOff>1064559</xdr:colOff>
      <xdr:row>3</xdr:row>
      <xdr:rowOff>278341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878211D9-E4E3-4B65-A192-7EA795E8F80D}"/>
            </a:ext>
          </a:extLst>
        </xdr:cNvPr>
        <xdr:cNvSpPr>
          <a:spLocks noChangeArrowheads="1"/>
        </xdr:cNvSpPr>
      </xdr:nvSpPr>
      <xdr:spPr bwMode="auto">
        <a:xfrm>
          <a:off x="3757705" y="1309345"/>
          <a:ext cx="2101104" cy="387163"/>
        </a:xfrm>
        <a:prstGeom prst="wedgeRoundRectCallout">
          <a:avLst>
            <a:gd name="adj1" fmla="val 31841"/>
            <a:gd name="adj2" fmla="val -1606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341406</xdr:colOff>
      <xdr:row>10</xdr:row>
      <xdr:rowOff>229099</xdr:rowOff>
    </xdr:from>
    <xdr:to>
      <xdr:col>3</xdr:col>
      <xdr:colOff>846667</xdr:colOff>
      <xdr:row>14</xdr:row>
      <xdr:rowOff>105834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43452060-DD17-4266-BCD8-E681ECCFFD02}"/>
            </a:ext>
          </a:extLst>
        </xdr:cNvPr>
        <xdr:cNvSpPr>
          <a:spLocks noChangeArrowheads="1"/>
        </xdr:cNvSpPr>
      </xdr:nvSpPr>
      <xdr:spPr bwMode="auto">
        <a:xfrm>
          <a:off x="341406" y="4282516"/>
          <a:ext cx="5754594" cy="850401"/>
        </a:xfrm>
        <a:prstGeom prst="wedgeRoundRectCallout">
          <a:avLst>
            <a:gd name="adj1" fmla="val -22080"/>
            <a:gd name="adj2" fmla="val -1985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謝金を計上する場合、その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消費税相当額（謝金の単価×消費税率）の概算額</a:t>
          </a:r>
          <a:r>
            <a:rPr lang="ja-JP" altLang="en-US" sz="11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</a:t>
          </a:r>
          <a:endParaRPr lang="en-US" altLang="ja-JP" sz="1100" b="1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シート「Ⅵその他」に計上して下さい。</a:t>
          </a:r>
          <a:endParaRPr lang="ja-JP" altLang="en-US" sz="11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  <a:cs typeface="+mn-cs"/>
            </a:rPr>
            <a:t>・報酬・料金の中に消費税及び地方消費税が含まれている場合には、「消費税込み」と備考欄に記載してください。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569820</xdr:colOff>
      <xdr:row>2</xdr:row>
      <xdr:rowOff>455743</xdr:rowOff>
    </xdr:from>
    <xdr:to>
      <xdr:col>4</xdr:col>
      <xdr:colOff>1156383</xdr:colOff>
      <xdr:row>3</xdr:row>
      <xdr:rowOff>119315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EB2BE383-0AFB-481A-BDD0-A47D1DCA643F}"/>
            </a:ext>
          </a:extLst>
        </xdr:cNvPr>
        <xdr:cNvSpPr>
          <a:spLocks noChangeArrowheads="1"/>
        </xdr:cNvSpPr>
      </xdr:nvSpPr>
      <xdr:spPr bwMode="auto">
        <a:xfrm>
          <a:off x="5313270" y="1198693"/>
          <a:ext cx="2320113" cy="320797"/>
        </a:xfrm>
        <a:prstGeom prst="wedgeRoundRectCallout">
          <a:avLst>
            <a:gd name="adj1" fmla="val 22086"/>
            <a:gd name="adj2" fmla="val -2061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千円単位に丸めて計上してください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2</xdr:col>
      <xdr:colOff>26458</xdr:colOff>
      <xdr:row>7</xdr:row>
      <xdr:rowOff>295274</xdr:rowOff>
    </xdr:from>
    <xdr:to>
      <xdr:col>5</xdr:col>
      <xdr:colOff>497416</xdr:colOff>
      <xdr:row>11</xdr:row>
      <xdr:rowOff>104776</xdr:rowOff>
    </xdr:to>
    <xdr:sp macro="" textlink="">
      <xdr:nvSpPr>
        <xdr:cNvPr id="4" name="AutoShape 27">
          <a:extLst>
            <a:ext uri="{FF2B5EF4-FFF2-40B4-BE49-F238E27FC236}">
              <a16:creationId xmlns:a16="http://schemas.microsoft.com/office/drawing/2014/main" id="{AFFAA9CB-8B77-4503-A885-88C07EDC8F89}"/>
            </a:ext>
          </a:extLst>
        </xdr:cNvPr>
        <xdr:cNvSpPr>
          <a:spLocks noChangeArrowheads="1"/>
        </xdr:cNvSpPr>
      </xdr:nvSpPr>
      <xdr:spPr bwMode="auto">
        <a:xfrm>
          <a:off x="2894541" y="4031191"/>
          <a:ext cx="4926542" cy="1100668"/>
        </a:xfrm>
        <a:prstGeom prst="wedgeRoundRectCallout">
          <a:avLst>
            <a:gd name="adj1" fmla="val -41351"/>
            <a:gd name="adj2" fmla="val -1589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183065</xdr:colOff>
      <xdr:row>13</xdr:row>
      <xdr:rowOff>122768</xdr:rowOff>
    </xdr:from>
    <xdr:to>
      <xdr:col>4</xdr:col>
      <xdr:colOff>963083</xdr:colOff>
      <xdr:row>22</xdr:row>
      <xdr:rowOff>144993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CAE4CDFC-93C0-4A15-A041-2BDA2CD3013D}"/>
            </a:ext>
          </a:extLst>
        </xdr:cNvPr>
        <xdr:cNvSpPr>
          <a:spLocks noChangeArrowheads="1"/>
        </xdr:cNvSpPr>
      </xdr:nvSpPr>
      <xdr:spPr bwMode="auto">
        <a:xfrm>
          <a:off x="183065" y="5636685"/>
          <a:ext cx="6717268" cy="1588558"/>
        </a:xfrm>
        <a:prstGeom prst="wedgeRoundRectCallout">
          <a:avLst>
            <a:gd name="adj1" fmla="val -34425"/>
            <a:gd name="adj2" fmla="val -1827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不課税取引等がある場合には、その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消費税相当額（不課税取引等額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消費税率）の概算額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を計上して下さい。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・不課税取引等として以下のような例があげられますが、課税区分判定については研究開発機構の取扱いに従って下さい。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a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．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.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人件費（うち通勤手当を除く）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3366FF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66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  b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．外国出張・外国人等招へい旅費（うち支度料や国内分  の旅費を除く）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c.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．諸謝金（ただし、報酬・料金の中に消費税及び地方消費税が含まれている場合を除きます。）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    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．その他、国外で消費する経費（国外の学会出席の際、国外に参加費を支払う場合など。）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209548</xdr:colOff>
      <xdr:row>0</xdr:row>
      <xdr:rowOff>190500</xdr:rowOff>
    </xdr:from>
    <xdr:to>
      <xdr:col>16</xdr:col>
      <xdr:colOff>10582</xdr:colOff>
      <xdr:row>5</xdr:row>
      <xdr:rowOff>381000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EDB95D8C-9648-4BAB-BA57-B00C191343BC}"/>
            </a:ext>
          </a:extLst>
        </xdr:cNvPr>
        <xdr:cNvSpPr>
          <a:spLocks noChangeArrowheads="1"/>
        </xdr:cNvSpPr>
      </xdr:nvSpPr>
      <xdr:spPr bwMode="auto">
        <a:xfrm>
          <a:off x="10126131" y="190500"/>
          <a:ext cx="6045201" cy="2804583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物品費、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旅費、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人件費・謝金」の他、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研究開発を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実施するための経費</a:t>
          </a: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例）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講習会参加費、通信費、運搬費、会議費（会場借料等）、設備貸借料（リース又はレンタル料）、機器修理代、研究成果発表費用、学会参加費用、</a:t>
          </a:r>
          <a:r>
            <a:rPr lang="ja-JP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不課税取引等に係る消費税相当額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等</a:t>
          </a:r>
        </a:p>
        <a:p>
          <a:pPr rtl="0"/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■外注の留意点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外注費としては、研究開発要素を含まず、役務仕様が予め決まっており、作業のみを外注 する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請負契約については直接経費での計上が認められています。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C00000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・委託研究開発費で執行する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外注費は、原則として、各年度の直接経費の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50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  <a:cs typeface="+mn-cs"/>
            </a:rPr>
            <a:t>％以内とします。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50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％を超える場合は、事前に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JST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の承認を得ることが必要です。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</xdr:txBody>
    </xdr:sp>
    <xdr:clientData fLocksWithSheet="0"/>
  </xdr:twoCellAnchor>
  <xdr:twoCellAnchor>
    <xdr:from>
      <xdr:col>5</xdr:col>
      <xdr:colOff>524037</xdr:colOff>
      <xdr:row>6</xdr:row>
      <xdr:rowOff>102036</xdr:rowOff>
    </xdr:from>
    <xdr:to>
      <xdr:col>12</xdr:col>
      <xdr:colOff>465667</xdr:colOff>
      <xdr:row>7</xdr:row>
      <xdr:rowOff>349251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37FBC078-1CD5-4FF5-921C-33A4C3725436}"/>
            </a:ext>
          </a:extLst>
        </xdr:cNvPr>
        <xdr:cNvSpPr>
          <a:spLocks noChangeArrowheads="1"/>
        </xdr:cNvSpPr>
      </xdr:nvSpPr>
      <xdr:spPr bwMode="auto">
        <a:xfrm>
          <a:off x="7847704" y="3277036"/>
          <a:ext cx="6281046" cy="808132"/>
        </a:xfrm>
        <a:prstGeom prst="wedgeRoundRectCallout">
          <a:avLst>
            <a:gd name="adj1" fmla="val -31566"/>
            <a:gd name="adj2" fmla="val -890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>
              <a:solidFill>
                <a:srgbClr val="3366FF"/>
              </a:solidFill>
            </a:rPr>
            <a:t>◆参加する学会名、参加者名を記載してください。</a:t>
          </a:r>
          <a:endParaRPr lang="en-US" altLang="ja-JP" sz="1100">
            <a:solidFill>
              <a:srgbClr val="3366FF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>
              <a:solidFill>
                <a:srgbClr val="3366FF"/>
              </a:solidFill>
              <a:latin typeface="+mn-lt"/>
              <a:ea typeface="+mn-ea"/>
              <a:cs typeface="+mn-cs"/>
            </a:rPr>
            <a:t>◆参加者は、「計画様式２　別紙　研究開発計画書 参加者リスト</a:t>
          </a:r>
          <a:r>
            <a:rPr lang="ja-JP" altLang="en-US" sz="1100">
              <a:solidFill>
                <a:srgbClr val="3366FF"/>
              </a:solidFill>
            </a:rPr>
            <a:t>」に記載されている必要があります。</a:t>
          </a:r>
        </a:p>
      </xdr:txBody>
    </xdr:sp>
    <xdr:clientData/>
  </xdr:twoCellAnchor>
  <xdr:twoCellAnchor>
    <xdr:from>
      <xdr:col>1</xdr:col>
      <xdr:colOff>993775</xdr:colOff>
      <xdr:row>2</xdr:row>
      <xdr:rowOff>391583</xdr:rowOff>
    </xdr:from>
    <xdr:to>
      <xdr:col>2</xdr:col>
      <xdr:colOff>911861</xdr:colOff>
      <xdr:row>3</xdr:row>
      <xdr:rowOff>375221</xdr:rowOff>
    </xdr:to>
    <xdr:sp macro="" textlink="" fLocksText="0">
      <xdr:nvSpPr>
        <xdr:cNvPr id="13" name="AutoShape 29">
          <a:extLst>
            <a:ext uri="{FF2B5EF4-FFF2-40B4-BE49-F238E27FC236}">
              <a16:creationId xmlns:a16="http://schemas.microsoft.com/office/drawing/2014/main" id="{2C6A0870-B74F-40A1-9DDD-B4F2D7A08AF2}"/>
            </a:ext>
          </a:extLst>
        </xdr:cNvPr>
        <xdr:cNvSpPr>
          <a:spLocks noChangeArrowheads="1"/>
        </xdr:cNvSpPr>
      </xdr:nvSpPr>
      <xdr:spPr bwMode="auto">
        <a:xfrm>
          <a:off x="1660525" y="1132416"/>
          <a:ext cx="2384003" cy="639805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5</xdr:col>
      <xdr:colOff>201084</xdr:colOff>
      <xdr:row>2</xdr:row>
      <xdr:rowOff>518584</xdr:rowOff>
    </xdr:from>
    <xdr:to>
      <xdr:col>5</xdr:col>
      <xdr:colOff>2521197</xdr:colOff>
      <xdr:row>3</xdr:row>
      <xdr:rowOff>532464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36C7652-2BAC-4030-B934-300EF61222F6}"/>
            </a:ext>
          </a:extLst>
        </xdr:cNvPr>
        <xdr:cNvSpPr>
          <a:spLocks noChangeArrowheads="1"/>
        </xdr:cNvSpPr>
      </xdr:nvSpPr>
      <xdr:spPr bwMode="auto">
        <a:xfrm>
          <a:off x="8180917" y="1259417"/>
          <a:ext cx="2320113" cy="670047"/>
        </a:xfrm>
        <a:prstGeom prst="wedgeRoundRectCallout">
          <a:avLst>
            <a:gd name="adj1" fmla="val 19805"/>
            <a:gd name="adj2" fmla="val -813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外注費の場合は、具体的な依頼内容を記載してください。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Normal="85" zoomScaleSheetLayoutView="100" workbookViewId="0">
      <selection activeCell="K24" sqref="K24"/>
    </sheetView>
  </sheetViews>
  <sheetFormatPr defaultColWidth="9" defaultRowHeight="13"/>
  <cols>
    <col min="1" max="1" width="3.26953125" style="3" customWidth="1"/>
    <col min="2" max="2" width="21.90625" style="3" customWidth="1"/>
    <col min="3" max="3" width="6" style="3" customWidth="1"/>
    <col min="4" max="4" width="17.90625" style="3" customWidth="1"/>
    <col min="5" max="8" width="18.453125" style="3" customWidth="1"/>
    <col min="9" max="9" width="36.7265625" style="3" customWidth="1"/>
    <col min="10" max="16384" width="9" style="3"/>
  </cols>
  <sheetData>
    <row r="1" spans="1:10">
      <c r="A1" s="63" t="s">
        <v>56</v>
      </c>
    </row>
    <row r="3" spans="1:10" ht="13.5" customHeight="1">
      <c r="A3" s="63" t="s">
        <v>36</v>
      </c>
      <c r="H3" s="7"/>
    </row>
    <row r="5" spans="1:10">
      <c r="H5" s="63" t="s">
        <v>64</v>
      </c>
    </row>
    <row r="6" spans="1:10">
      <c r="H6" s="63" t="s">
        <v>49</v>
      </c>
      <c r="I6" s="6"/>
    </row>
    <row r="9" spans="1:10">
      <c r="B9" s="107" t="s">
        <v>37</v>
      </c>
      <c r="C9" s="108"/>
      <c r="D9" s="108"/>
      <c r="E9" s="108"/>
      <c r="F9" s="108"/>
      <c r="G9" s="108"/>
      <c r="H9" s="108"/>
      <c r="I9" s="108"/>
    </row>
    <row r="10" spans="1:10" ht="16.5">
      <c r="B10" s="102" t="s">
        <v>63</v>
      </c>
      <c r="C10" s="102"/>
      <c r="D10" s="102"/>
      <c r="E10" s="102"/>
      <c r="F10" s="102"/>
      <c r="G10" s="102"/>
      <c r="H10" s="102"/>
      <c r="I10" s="102"/>
      <c r="J10" s="5"/>
    </row>
    <row r="11" spans="1:10" ht="16.5">
      <c r="B11" s="102" t="s">
        <v>67</v>
      </c>
      <c r="C11" s="102"/>
      <c r="D11" s="102"/>
      <c r="E11" s="102"/>
      <c r="F11" s="102"/>
      <c r="G11" s="102"/>
      <c r="H11" s="102"/>
      <c r="I11" s="102"/>
      <c r="J11" s="5"/>
    </row>
    <row r="12" spans="1:10">
      <c r="I12" s="13"/>
    </row>
    <row r="13" spans="1:10">
      <c r="A13" s="63" t="s">
        <v>54</v>
      </c>
      <c r="B13" s="9"/>
      <c r="C13" s="9"/>
      <c r="D13" s="9"/>
    </row>
    <row r="14" spans="1:10">
      <c r="A14" s="9"/>
      <c r="B14" s="9"/>
      <c r="C14" s="9"/>
      <c r="D14" s="9"/>
    </row>
    <row r="15" spans="1:10">
      <c r="I15" s="8"/>
    </row>
    <row r="16" spans="1:10">
      <c r="H16" s="7" t="s">
        <v>0</v>
      </c>
    </row>
    <row r="17" spans="1:9" ht="37.5">
      <c r="A17" s="103" t="s">
        <v>1</v>
      </c>
      <c r="B17" s="109"/>
      <c r="C17" s="109"/>
      <c r="D17" s="104"/>
      <c r="E17" s="10" t="s">
        <v>68</v>
      </c>
      <c r="F17" s="10" t="s">
        <v>69</v>
      </c>
      <c r="G17" s="103" t="s">
        <v>16</v>
      </c>
      <c r="H17" s="104"/>
      <c r="I17" s="10" t="s">
        <v>24</v>
      </c>
    </row>
    <row r="18" spans="1:9" s="13" customFormat="1" ht="18.75" customHeight="1">
      <c r="A18" s="118" t="s">
        <v>13</v>
      </c>
      <c r="B18" s="115" t="s">
        <v>17</v>
      </c>
      <c r="C18" s="116"/>
      <c r="D18" s="117"/>
      <c r="E18" s="11">
        <f>ROUNDDOWN(SUMIF(Ⅰ物品費!C3:C12,"上期",Ⅰ物品費!D3:D12),-3)</f>
        <v>1000000</v>
      </c>
      <c r="F18" s="11">
        <f>ROUNDDOWN(SUMIF(Ⅰ物品費!C3:C12,"下期",Ⅰ物品費!D3:D12),-3)</f>
        <v>1450000</v>
      </c>
      <c r="G18" s="105">
        <f t="shared" ref="G18:G24" si="0">SUM(E18:F18)</f>
        <v>2450000</v>
      </c>
      <c r="H18" s="106"/>
      <c r="I18" s="12"/>
    </row>
    <row r="19" spans="1:9" s="13" customFormat="1" ht="18.75" customHeight="1">
      <c r="A19" s="119"/>
      <c r="B19" s="110" t="s">
        <v>18</v>
      </c>
      <c r="C19" s="111"/>
      <c r="D19" s="112"/>
      <c r="E19" s="11">
        <f>ROUNDDOWN(SUMIF(Ⅱ旅費!C3:C17,"上期",Ⅱ旅費!D3:D17),-3)</f>
        <v>150000</v>
      </c>
      <c r="F19" s="11">
        <f>ROUNDDOWN(SUMIF(Ⅱ旅費!C3:C17,"下期",Ⅱ旅費!D3:D17),-3)</f>
        <v>850000</v>
      </c>
      <c r="G19" s="105">
        <f t="shared" si="0"/>
        <v>1000000</v>
      </c>
      <c r="H19" s="106"/>
      <c r="I19" s="12"/>
    </row>
    <row r="20" spans="1:9" s="13" customFormat="1" ht="18.75" customHeight="1">
      <c r="A20" s="119"/>
      <c r="B20" s="110" t="s">
        <v>19</v>
      </c>
      <c r="C20" s="111"/>
      <c r="D20" s="112"/>
      <c r="E20" s="11">
        <f>ROUNDDOWN(SUMIF(Ⅲ人件費・謝金!C3:C17,"上期",Ⅲ人件費・謝金!D3:D17),-3)</f>
        <v>500000</v>
      </c>
      <c r="F20" s="11">
        <f>ROUNDDOWN(SUMIF(Ⅲ人件費・謝金!C3:C17,"下期",Ⅲ人件費・謝金!D3:D17),-3)</f>
        <v>0</v>
      </c>
      <c r="G20" s="105">
        <f t="shared" si="0"/>
        <v>500000</v>
      </c>
      <c r="H20" s="106"/>
      <c r="I20" s="12"/>
    </row>
    <row r="21" spans="1:9" s="13" customFormat="1" ht="18.75" customHeight="1">
      <c r="A21" s="119"/>
      <c r="B21" s="110" t="s">
        <v>20</v>
      </c>
      <c r="C21" s="111"/>
      <c r="D21" s="112"/>
      <c r="E21" s="11">
        <f>ROUNDDOWN(SUMIF(Ⅳその他!C3:C13,"上期",Ⅳその他!E3:E13),-3)</f>
        <v>300000</v>
      </c>
      <c r="F21" s="11">
        <f>ROUNDDOWN(SUMIF(Ⅳその他!C3:C13,"下期",Ⅳその他!E3:E13),-3)</f>
        <v>750000</v>
      </c>
      <c r="G21" s="105">
        <f t="shared" si="0"/>
        <v>1050000</v>
      </c>
      <c r="H21" s="106"/>
      <c r="I21" s="12"/>
    </row>
    <row r="22" spans="1:9" s="13" customFormat="1" ht="18.75" customHeight="1">
      <c r="A22" s="120"/>
      <c r="B22" s="121" t="s">
        <v>40</v>
      </c>
      <c r="C22" s="122"/>
      <c r="D22" s="123"/>
      <c r="E22" s="11">
        <f>SUBTOTAL(9,E18:E21)</f>
        <v>1950000</v>
      </c>
      <c r="F22" s="11">
        <f>SUBTOTAL(9,F18:F21)</f>
        <v>3050000</v>
      </c>
      <c r="G22" s="105">
        <f t="shared" si="0"/>
        <v>5000000</v>
      </c>
      <c r="H22" s="106"/>
      <c r="I22" s="12"/>
    </row>
    <row r="23" spans="1:9" s="13" customFormat="1" ht="18.75" customHeight="1">
      <c r="A23" s="113" t="s">
        <v>2</v>
      </c>
      <c r="B23" s="114"/>
      <c r="C23" s="99">
        <v>30</v>
      </c>
      <c r="D23" s="14" t="s">
        <v>3</v>
      </c>
      <c r="E23" s="11">
        <f>ROUNDDOWN((E22)*C23/100,-1)</f>
        <v>585000</v>
      </c>
      <c r="F23" s="11">
        <f>ROUNDDOWN((F22)*C23/100,-1)</f>
        <v>915000</v>
      </c>
      <c r="G23" s="105">
        <f t="shared" si="0"/>
        <v>1500000</v>
      </c>
      <c r="H23" s="106"/>
      <c r="I23" s="12"/>
    </row>
    <row r="24" spans="1:9" ht="18.75" customHeight="1">
      <c r="A24" s="103" t="s">
        <v>35</v>
      </c>
      <c r="B24" s="109"/>
      <c r="C24" s="109"/>
      <c r="D24" s="104"/>
      <c r="E24" s="15">
        <f>SUM(E22:E23)</f>
        <v>2535000</v>
      </c>
      <c r="F24" s="15">
        <f>SUM(F22:F23)</f>
        <v>3965000</v>
      </c>
      <c r="G24" s="105">
        <f t="shared" si="0"/>
        <v>6500000</v>
      </c>
      <c r="H24" s="106"/>
      <c r="I24" s="12"/>
    </row>
    <row r="25" spans="1:9">
      <c r="C25" s="2" t="str">
        <f>IF(C23="","",IF(C23&gt;30,"間接経費率が不正です。30%以下として下さい",IF(C23=INT(C23),"","間接経費率が不正です。間接経費率は整数で入力して下さい")))</f>
        <v/>
      </c>
    </row>
    <row r="26" spans="1:9">
      <c r="C26" s="2"/>
    </row>
    <row r="27" spans="1:9" ht="13.5" customHeight="1">
      <c r="B27" s="73"/>
      <c r="C27" s="74"/>
      <c r="D27" s="74"/>
      <c r="E27" s="74"/>
      <c r="F27" s="74"/>
      <c r="G27" s="74"/>
      <c r="H27" s="74"/>
      <c r="I27" s="74"/>
    </row>
    <row r="28" spans="1:9" ht="13.5" customHeight="1">
      <c r="B28" s="13"/>
    </row>
  </sheetData>
  <sheetProtection formatCells="0" formatColumns="0" formatRows="0" insertColumns="0" insertRows="0" deleteColumns="0" deleteRows="0"/>
  <mergeCells count="20">
    <mergeCell ref="A24:D24"/>
    <mergeCell ref="A23:B23"/>
    <mergeCell ref="B18:D18"/>
    <mergeCell ref="B21:D21"/>
    <mergeCell ref="G18:H18"/>
    <mergeCell ref="G21:H21"/>
    <mergeCell ref="A18:A22"/>
    <mergeCell ref="G23:H23"/>
    <mergeCell ref="G24:H24"/>
    <mergeCell ref="G22:H22"/>
    <mergeCell ref="B22:D22"/>
    <mergeCell ref="B11:I11"/>
    <mergeCell ref="G17:H17"/>
    <mergeCell ref="G19:H19"/>
    <mergeCell ref="G20:H20"/>
    <mergeCell ref="B9:I9"/>
    <mergeCell ref="B10:I10"/>
    <mergeCell ref="A17:D17"/>
    <mergeCell ref="B19:D19"/>
    <mergeCell ref="B20:D20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view="pageBreakPreview" zoomScale="91" zoomScaleNormal="85" zoomScaleSheetLayoutView="91" workbookViewId="0">
      <selection activeCell="I7" sqref="I7"/>
    </sheetView>
  </sheetViews>
  <sheetFormatPr defaultColWidth="9" defaultRowHeight="13"/>
  <cols>
    <col min="1" max="1" width="10.6328125" style="1" customWidth="1"/>
    <col min="2" max="2" width="37.7265625" style="1" customWidth="1"/>
    <col min="3" max="3" width="20.6328125" style="35" customWidth="1"/>
    <col min="4" max="4" width="20.6328125" style="1" customWidth="1"/>
    <col min="5" max="5" width="15.6328125" style="1" customWidth="1"/>
    <col min="6" max="6" width="45.6328125" style="1" customWidth="1"/>
    <col min="7" max="7" width="6.453125" style="1" customWidth="1"/>
    <col min="8" max="10" width="9" style="18"/>
    <col min="11" max="13" width="9" style="1"/>
    <col min="14" max="14" width="9" style="18"/>
    <col min="15" max="16384" width="9" style="1"/>
  </cols>
  <sheetData>
    <row r="1" spans="1:14" ht="22.5" customHeight="1">
      <c r="A1" s="4" t="s">
        <v>38</v>
      </c>
      <c r="B1" s="3"/>
      <c r="C1" s="8"/>
      <c r="D1" s="3"/>
      <c r="E1" s="3"/>
      <c r="F1" s="17" t="s">
        <v>15</v>
      </c>
    </row>
    <row r="2" spans="1:14" ht="36.75" customHeight="1">
      <c r="A2" s="10" t="s">
        <v>23</v>
      </c>
      <c r="B2" s="10" t="s">
        <v>4</v>
      </c>
      <c r="C2" s="68" t="s">
        <v>33</v>
      </c>
      <c r="D2" s="68" t="s">
        <v>25</v>
      </c>
      <c r="E2" s="10" t="s">
        <v>28</v>
      </c>
      <c r="F2" s="10" t="s">
        <v>27</v>
      </c>
    </row>
    <row r="3" spans="1:14" s="21" customFormat="1" ht="62.25" customHeight="1">
      <c r="A3" s="69">
        <v>1</v>
      </c>
      <c r="B3" s="70" t="s">
        <v>58</v>
      </c>
      <c r="C3" s="67" t="s">
        <v>66</v>
      </c>
      <c r="D3" s="71">
        <v>1000000</v>
      </c>
      <c r="E3" s="67" t="s">
        <v>59</v>
      </c>
      <c r="F3" s="70"/>
      <c r="H3" s="18"/>
      <c r="I3" s="18"/>
      <c r="J3" s="18"/>
      <c r="N3" s="18"/>
    </row>
    <row r="4" spans="1:14" s="21" customFormat="1" ht="62.25" customHeight="1">
      <c r="A4" s="29">
        <v>2</v>
      </c>
      <c r="B4" s="87" t="s">
        <v>57</v>
      </c>
      <c r="C4" s="32" t="s">
        <v>26</v>
      </c>
      <c r="D4" s="93">
        <v>500000</v>
      </c>
      <c r="E4" s="94" t="s">
        <v>48</v>
      </c>
      <c r="F4" s="30"/>
      <c r="H4" s="18"/>
      <c r="I4" s="18"/>
      <c r="J4" s="18"/>
      <c r="N4" s="18"/>
    </row>
    <row r="5" spans="1:14" s="21" customFormat="1" ht="56.25" customHeight="1">
      <c r="A5" s="69">
        <v>3</v>
      </c>
      <c r="B5" s="30" t="s">
        <v>55</v>
      </c>
      <c r="C5" s="100" t="s">
        <v>26</v>
      </c>
      <c r="D5" s="93">
        <v>950000</v>
      </c>
      <c r="E5" s="32" t="s">
        <v>48</v>
      </c>
      <c r="F5" s="37"/>
      <c r="H5" s="18"/>
      <c r="I5" s="18"/>
      <c r="J5" s="18"/>
      <c r="N5" s="18"/>
    </row>
    <row r="6" spans="1:14" s="21" customFormat="1" ht="56.25" customHeight="1">
      <c r="A6" s="29"/>
      <c r="B6" s="87"/>
      <c r="C6" s="32"/>
      <c r="D6" s="93"/>
      <c r="E6" s="94"/>
      <c r="F6" s="37"/>
      <c r="H6" s="18"/>
      <c r="I6" s="18"/>
      <c r="J6" s="18"/>
      <c r="N6" s="18"/>
    </row>
    <row r="7" spans="1:14" s="21" customFormat="1" ht="56.25" customHeight="1">
      <c r="A7" s="69"/>
      <c r="B7" s="87"/>
      <c r="C7" s="32"/>
      <c r="D7" s="93"/>
      <c r="E7" s="94"/>
      <c r="F7" s="37"/>
      <c r="H7" s="18"/>
      <c r="I7" s="18"/>
      <c r="J7" s="18"/>
      <c r="N7" s="18"/>
    </row>
    <row r="8" spans="1:14" s="21" customFormat="1" ht="56.25" customHeight="1">
      <c r="A8" s="29"/>
      <c r="B8" s="30"/>
      <c r="C8" s="32"/>
      <c r="D8" s="31"/>
      <c r="E8" s="32"/>
      <c r="F8" s="37"/>
      <c r="H8" s="18"/>
      <c r="I8" s="18"/>
      <c r="J8" s="18"/>
      <c r="N8" s="18"/>
    </row>
    <row r="9" spans="1:14" s="21" customFormat="1" ht="56.25" customHeight="1">
      <c r="A9" s="69"/>
      <c r="B9" s="30"/>
      <c r="C9" s="32"/>
      <c r="D9" s="31"/>
      <c r="E9" s="32"/>
      <c r="F9" s="37"/>
      <c r="H9" s="18"/>
      <c r="I9" s="18"/>
      <c r="J9" s="18"/>
      <c r="N9" s="18"/>
    </row>
    <row r="10" spans="1:14" s="21" customFormat="1" ht="19.5" customHeight="1">
      <c r="A10" s="10"/>
      <c r="B10" s="24"/>
      <c r="C10" s="65"/>
      <c r="D10" s="25"/>
      <c r="E10" s="33"/>
      <c r="F10" s="24"/>
      <c r="H10" s="18"/>
      <c r="I10" s="18"/>
      <c r="J10" s="18"/>
      <c r="N10" s="18"/>
    </row>
    <row r="11" spans="1:14" s="21" customFormat="1" ht="19.5" customHeight="1">
      <c r="A11" s="10"/>
      <c r="B11" s="24"/>
      <c r="C11" s="65"/>
      <c r="D11" s="25"/>
      <c r="E11" s="33"/>
      <c r="F11" s="24"/>
      <c r="H11" s="18"/>
      <c r="I11" s="18"/>
      <c r="J11" s="18"/>
      <c r="N11" s="18"/>
    </row>
    <row r="12" spans="1:14" s="21" customFormat="1" ht="19.5" customHeight="1" thickBot="1">
      <c r="A12" s="19"/>
      <c r="B12" s="26"/>
      <c r="C12" s="66"/>
      <c r="D12" s="27"/>
      <c r="E12" s="34"/>
      <c r="F12" s="26"/>
      <c r="H12" s="18"/>
      <c r="I12" s="18"/>
      <c r="J12" s="18"/>
      <c r="N12" s="18"/>
    </row>
    <row r="13" spans="1:14" ht="23.25" customHeight="1" thickTop="1">
      <c r="A13" s="126" t="s">
        <v>5</v>
      </c>
      <c r="B13" s="126"/>
      <c r="C13" s="126"/>
      <c r="D13" s="16">
        <f>SUM(D3:D12)</f>
        <v>2450000</v>
      </c>
      <c r="E13" s="127"/>
      <c r="F13" s="127"/>
    </row>
    <row r="16" spans="1:14" ht="13.5" customHeight="1">
      <c r="A16" s="60"/>
    </row>
    <row r="17" spans="1:6">
      <c r="A17" s="124"/>
      <c r="B17" s="125"/>
      <c r="C17" s="125"/>
      <c r="D17" s="125"/>
      <c r="E17" s="125"/>
      <c r="F17" s="125"/>
    </row>
  </sheetData>
  <sheetProtection formatCells="0" formatColumns="0" formatRows="0" insertColumns="0" insertRows="0" deleteColumns="0" deleteRows="0"/>
  <mergeCells count="3">
    <mergeCell ref="A17:F17"/>
    <mergeCell ref="A13:C13"/>
    <mergeCell ref="E13:F13"/>
  </mergeCells>
  <phoneticPr fontId="2"/>
  <dataValidations count="1">
    <dataValidation type="list" allowBlank="1" showInputMessage="1" showErrorMessage="1" sqref="C3:C12" xr:uid="{00000000-0002-0000-01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9" fitToHeight="0" orientation="landscape" r:id="rId1"/>
  <headerFooter alignWithMargins="0">
    <oddHeader>&amp;R&amp;A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8"/>
  <sheetViews>
    <sheetView view="pageBreakPreview" zoomScaleNormal="85" zoomScaleSheetLayoutView="100" workbookViewId="0">
      <selection activeCell="G11" sqref="G11"/>
    </sheetView>
  </sheetViews>
  <sheetFormatPr defaultColWidth="9" defaultRowHeight="13"/>
  <cols>
    <col min="1" max="1" width="10.6328125" style="1" customWidth="1"/>
    <col min="2" max="2" width="37.6328125" style="1" customWidth="1"/>
    <col min="3" max="4" width="20.6328125" style="1" customWidth="1"/>
    <col min="5" max="5" width="49.7265625" style="1" customWidth="1"/>
    <col min="6" max="16384" width="9" style="75"/>
  </cols>
  <sheetData>
    <row r="1" spans="1:7" ht="22.5" customHeight="1">
      <c r="A1" s="4" t="s">
        <v>21</v>
      </c>
      <c r="B1" s="3"/>
      <c r="C1" s="3"/>
      <c r="D1" s="3"/>
      <c r="E1" s="17" t="s">
        <v>8</v>
      </c>
    </row>
    <row r="2" spans="1:7" ht="30" customHeight="1">
      <c r="A2" s="10" t="s">
        <v>6</v>
      </c>
      <c r="B2" s="10" t="s">
        <v>4</v>
      </c>
      <c r="C2" s="10" t="s">
        <v>34</v>
      </c>
      <c r="D2" s="10" t="s">
        <v>9</v>
      </c>
      <c r="E2" s="10" t="s">
        <v>27</v>
      </c>
    </row>
    <row r="3" spans="1:7" s="76" customFormat="1" ht="54" customHeight="1">
      <c r="A3" s="36">
        <v>1</v>
      </c>
      <c r="B3" s="95" t="s">
        <v>10</v>
      </c>
      <c r="C3" s="67" t="s">
        <v>66</v>
      </c>
      <c r="D3" s="92">
        <v>150000</v>
      </c>
      <c r="E3" s="85" t="s">
        <v>44</v>
      </c>
    </row>
    <row r="4" spans="1:7" s="76" customFormat="1" ht="54" customHeight="1">
      <c r="A4" s="36">
        <v>2</v>
      </c>
      <c r="B4" s="87" t="s">
        <v>41</v>
      </c>
      <c r="C4" s="32" t="s">
        <v>43</v>
      </c>
      <c r="D4" s="93">
        <v>200000</v>
      </c>
      <c r="E4" s="87" t="s">
        <v>45</v>
      </c>
    </row>
    <row r="5" spans="1:7" s="76" customFormat="1" ht="54" customHeight="1">
      <c r="A5" s="36">
        <v>3</v>
      </c>
      <c r="B5" s="87" t="s">
        <v>42</v>
      </c>
      <c r="C5" s="32" t="s">
        <v>26</v>
      </c>
      <c r="D5" s="93">
        <v>650000</v>
      </c>
      <c r="E5" s="87" t="s">
        <v>60</v>
      </c>
    </row>
    <row r="6" spans="1:7" s="76" customFormat="1" ht="54" customHeight="1">
      <c r="A6" s="96"/>
      <c r="B6" s="97"/>
      <c r="C6" s="32"/>
      <c r="D6" s="98"/>
      <c r="E6" s="97"/>
    </row>
    <row r="7" spans="1:7" s="76" customFormat="1" ht="19.5" customHeight="1">
      <c r="A7" s="10"/>
      <c r="B7" s="24"/>
      <c r="C7" s="65"/>
      <c r="D7" s="25"/>
      <c r="E7" s="24"/>
    </row>
    <row r="8" spans="1:7" s="76" customFormat="1" ht="19.5" customHeight="1">
      <c r="A8" s="10"/>
      <c r="B8" s="24"/>
      <c r="C8" s="65"/>
      <c r="D8" s="25"/>
      <c r="E8" s="24"/>
    </row>
    <row r="9" spans="1:7" s="76" customFormat="1" ht="19.5" customHeight="1">
      <c r="A9" s="10"/>
      <c r="B9" s="24"/>
      <c r="C9" s="65"/>
      <c r="D9" s="25"/>
      <c r="E9" s="24"/>
      <c r="F9" s="101"/>
    </row>
    <row r="10" spans="1:7" s="76" customFormat="1" ht="19.5" customHeight="1">
      <c r="A10" s="10"/>
      <c r="B10" s="24"/>
      <c r="C10" s="65"/>
      <c r="D10" s="25"/>
      <c r="E10" s="24"/>
    </row>
    <row r="11" spans="1:7" s="76" customFormat="1" ht="19.5" customHeight="1">
      <c r="A11" s="10"/>
      <c r="B11" s="24"/>
      <c r="C11" s="65"/>
      <c r="D11" s="25"/>
      <c r="E11" s="24"/>
    </row>
    <row r="12" spans="1:7" s="76" customFormat="1" ht="19.5" customHeight="1">
      <c r="A12" s="10"/>
      <c r="B12" s="24"/>
      <c r="C12" s="65"/>
      <c r="D12" s="25"/>
      <c r="E12" s="24"/>
    </row>
    <row r="13" spans="1:7" s="76" customFormat="1" ht="19.5" customHeight="1">
      <c r="A13" s="10"/>
      <c r="B13" s="24"/>
      <c r="C13" s="65"/>
      <c r="D13" s="25"/>
      <c r="E13" s="24"/>
      <c r="G13" s="77"/>
    </row>
    <row r="14" spans="1:7" s="76" customFormat="1" ht="19.5" customHeight="1">
      <c r="A14" s="10"/>
      <c r="B14" s="24"/>
      <c r="C14" s="65"/>
      <c r="D14" s="25"/>
      <c r="E14" s="24"/>
    </row>
    <row r="15" spans="1:7" s="76" customFormat="1" ht="19.5" customHeight="1">
      <c r="A15" s="10"/>
      <c r="B15" s="24"/>
      <c r="C15" s="65"/>
      <c r="D15" s="25"/>
      <c r="E15" s="24"/>
    </row>
    <row r="16" spans="1:7" s="76" customFormat="1" ht="19.5" customHeight="1">
      <c r="A16" s="10"/>
      <c r="B16" s="24"/>
      <c r="C16" s="65"/>
      <c r="D16" s="25"/>
      <c r="E16" s="24"/>
    </row>
    <row r="17" spans="1:7" s="76" customFormat="1" ht="19.5" customHeight="1" thickBot="1">
      <c r="A17" s="19"/>
      <c r="B17" s="26"/>
      <c r="C17" s="66"/>
      <c r="D17" s="27"/>
      <c r="E17" s="26"/>
    </row>
    <row r="18" spans="1:7" ht="22.5" customHeight="1" thickTop="1">
      <c r="A18" s="126" t="s">
        <v>7</v>
      </c>
      <c r="B18" s="126"/>
      <c r="C18" s="126"/>
      <c r="D18" s="16">
        <f>SUM(D3:D17)</f>
        <v>1000000</v>
      </c>
      <c r="E18" s="28"/>
    </row>
    <row r="22" spans="1:7">
      <c r="A22" s="124"/>
      <c r="B22" s="125"/>
      <c r="C22" s="125"/>
      <c r="D22" s="125"/>
      <c r="E22" s="125"/>
    </row>
    <row r="24" spans="1:7">
      <c r="A24" s="124"/>
      <c r="B24" s="125"/>
      <c r="C24" s="125"/>
      <c r="D24" s="125"/>
    </row>
    <row r="28" spans="1:7">
      <c r="G28" s="78"/>
    </row>
  </sheetData>
  <sheetProtection formatCells="0" formatColumns="0" formatRows="0" insertColumns="0" insertRows="0" deleteColumns="0" deleteRows="0"/>
  <mergeCells count="3">
    <mergeCell ref="A22:E22"/>
    <mergeCell ref="A24:D24"/>
    <mergeCell ref="A18:C18"/>
  </mergeCells>
  <phoneticPr fontId="2"/>
  <dataValidations count="1">
    <dataValidation type="list" allowBlank="1" showInputMessage="1" showErrorMessage="1" sqref="C3:C17" xr:uid="{00000000-0002-0000-0200-000000000000}">
      <formula1>"上期,下期"</formula1>
    </dataValidation>
  </dataValidations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>
    <oddHeader>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4"/>
  <sheetViews>
    <sheetView view="pageBreakPreview" zoomScale="90" zoomScaleNormal="85" zoomScaleSheetLayoutView="90" workbookViewId="0">
      <selection activeCell="I10" sqref="I10"/>
    </sheetView>
  </sheetViews>
  <sheetFormatPr defaultColWidth="9" defaultRowHeight="13"/>
  <cols>
    <col min="1" max="1" width="10.6328125" style="49" customWidth="1"/>
    <col min="2" max="2" width="37.6328125" style="49" customWidth="1"/>
    <col min="3" max="4" width="20.453125" style="49" customWidth="1"/>
    <col min="5" max="5" width="26.90625" style="49" customWidth="1"/>
    <col min="6" max="6" width="47.7265625" style="49" customWidth="1"/>
    <col min="7" max="16384" width="9" style="79"/>
  </cols>
  <sheetData>
    <row r="1" spans="1:7" ht="22.5" customHeight="1">
      <c r="A1" s="38" t="s">
        <v>22</v>
      </c>
      <c r="B1" s="39"/>
      <c r="C1" s="39"/>
      <c r="D1" s="39"/>
      <c r="E1" s="39"/>
      <c r="F1" s="40" t="s">
        <v>14</v>
      </c>
    </row>
    <row r="2" spans="1:7" ht="33" customHeight="1">
      <c r="A2" s="72" t="s">
        <v>6</v>
      </c>
      <c r="B2" s="72" t="s">
        <v>4</v>
      </c>
      <c r="C2" s="72" t="s">
        <v>65</v>
      </c>
      <c r="D2" s="72" t="s">
        <v>11</v>
      </c>
      <c r="E2" s="72" t="s">
        <v>29</v>
      </c>
      <c r="F2" s="72" t="s">
        <v>27</v>
      </c>
    </row>
    <row r="3" spans="1:7" s="80" customFormat="1" ht="55.5" customHeight="1">
      <c r="A3" s="50">
        <v>1</v>
      </c>
      <c r="B3" s="51" t="s">
        <v>46</v>
      </c>
      <c r="C3" s="32" t="s">
        <v>66</v>
      </c>
      <c r="D3" s="53">
        <v>500000</v>
      </c>
      <c r="E3" s="52" t="s">
        <v>30</v>
      </c>
      <c r="F3" s="51" t="s">
        <v>47</v>
      </c>
    </row>
    <row r="4" spans="1:7" s="80" customFormat="1" ht="55.5" customHeight="1">
      <c r="A4" s="50"/>
      <c r="B4" s="51"/>
      <c r="C4" s="32"/>
      <c r="D4" s="53"/>
      <c r="E4" s="52"/>
      <c r="F4" s="51"/>
    </row>
    <row r="5" spans="1:7" s="80" customFormat="1" ht="55.5" customHeight="1">
      <c r="A5" s="50"/>
      <c r="B5" s="51"/>
      <c r="C5" s="32"/>
      <c r="D5" s="53"/>
      <c r="E5" s="52"/>
      <c r="F5" s="51"/>
    </row>
    <row r="6" spans="1:7" s="80" customFormat="1" ht="19.5" customHeight="1">
      <c r="A6" s="54"/>
      <c r="B6" s="51"/>
      <c r="C6" s="65"/>
      <c r="D6" s="53"/>
      <c r="E6" s="52"/>
      <c r="F6" s="51"/>
      <c r="G6" s="81"/>
    </row>
    <row r="7" spans="1:7" s="80" customFormat="1" ht="19.5" customHeight="1">
      <c r="A7" s="44"/>
      <c r="B7" s="41"/>
      <c r="C7" s="65"/>
      <c r="D7" s="43"/>
      <c r="E7" s="42"/>
      <c r="F7" s="41"/>
    </row>
    <row r="8" spans="1:7" s="80" customFormat="1" ht="19.5" customHeight="1">
      <c r="A8" s="44"/>
      <c r="B8" s="41"/>
      <c r="C8" s="65"/>
      <c r="D8" s="43"/>
      <c r="E8" s="42"/>
      <c r="F8" s="41"/>
    </row>
    <row r="9" spans="1:7" s="80" customFormat="1" ht="19.5" customHeight="1">
      <c r="A9" s="44"/>
      <c r="B9" s="41"/>
      <c r="C9" s="65"/>
      <c r="D9" s="43"/>
      <c r="E9" s="42"/>
      <c r="F9" s="41"/>
    </row>
    <row r="10" spans="1:7" s="80" customFormat="1" ht="19.5" customHeight="1">
      <c r="A10" s="44"/>
      <c r="B10" s="41"/>
      <c r="C10" s="65"/>
      <c r="D10" s="43"/>
      <c r="E10" s="42"/>
      <c r="F10" s="41"/>
    </row>
    <row r="11" spans="1:7" s="80" customFormat="1" ht="19.5" customHeight="1">
      <c r="A11" s="44"/>
      <c r="B11" s="41"/>
      <c r="C11" s="65"/>
      <c r="D11" s="43"/>
      <c r="E11" s="42"/>
      <c r="F11" s="41"/>
    </row>
    <row r="12" spans="1:7" s="80" customFormat="1" ht="19.5" customHeight="1">
      <c r="A12" s="44"/>
      <c r="B12" s="41"/>
      <c r="C12" s="65"/>
      <c r="D12" s="43"/>
      <c r="E12" s="42"/>
      <c r="F12" s="41"/>
    </row>
    <row r="13" spans="1:7" s="80" customFormat="1" ht="19.5" customHeight="1">
      <c r="A13" s="44"/>
      <c r="B13" s="41"/>
      <c r="C13" s="65"/>
      <c r="D13" s="43"/>
      <c r="E13" s="41"/>
      <c r="F13" s="41"/>
    </row>
    <row r="14" spans="1:7" s="80" customFormat="1" ht="19.5" customHeight="1">
      <c r="A14" s="44"/>
      <c r="B14" s="41"/>
      <c r="C14" s="65"/>
      <c r="D14" s="43"/>
      <c r="E14" s="41"/>
      <c r="F14" s="41"/>
    </row>
    <row r="15" spans="1:7" s="80" customFormat="1" ht="19.5" customHeight="1">
      <c r="A15" s="44"/>
      <c r="B15" s="41"/>
      <c r="C15" s="65"/>
      <c r="D15" s="43"/>
      <c r="E15" s="41"/>
      <c r="F15" s="41"/>
    </row>
    <row r="16" spans="1:7" s="80" customFormat="1" ht="19.5" customHeight="1">
      <c r="A16" s="44"/>
      <c r="B16" s="41"/>
      <c r="C16" s="65"/>
      <c r="D16" s="43"/>
      <c r="E16" s="41"/>
      <c r="F16" s="41"/>
    </row>
    <row r="17" spans="1:6" s="80" customFormat="1" ht="19.5" customHeight="1" thickBot="1">
      <c r="A17" s="45"/>
      <c r="B17" s="46"/>
      <c r="C17" s="66"/>
      <c r="D17" s="47"/>
      <c r="E17" s="46"/>
      <c r="F17" s="46"/>
    </row>
    <row r="18" spans="1:6" ht="23.25" customHeight="1" thickTop="1">
      <c r="A18" s="128" t="s">
        <v>5</v>
      </c>
      <c r="B18" s="128"/>
      <c r="C18" s="128"/>
      <c r="D18" s="48">
        <f>SUM(D3:D17)</f>
        <v>500000</v>
      </c>
      <c r="E18" s="129"/>
      <c r="F18" s="129"/>
    </row>
    <row r="22" spans="1:6">
      <c r="A22" s="61"/>
      <c r="B22" s="62"/>
      <c r="C22" s="62"/>
      <c r="D22" s="62"/>
      <c r="E22" s="62"/>
      <c r="F22" s="62"/>
    </row>
    <row r="24" spans="1:6">
      <c r="A24" s="61"/>
      <c r="B24" s="62"/>
      <c r="C24" s="62"/>
      <c r="D24" s="62"/>
      <c r="E24" s="62"/>
      <c r="F24" s="62"/>
    </row>
  </sheetData>
  <sheetProtection formatCells="0" formatColumns="0" formatRows="0" insertColumns="0" insertRows="0" deleteColumns="0" deleteRows="0"/>
  <mergeCells count="2">
    <mergeCell ref="A18:C18"/>
    <mergeCell ref="E18:F18"/>
  </mergeCells>
  <phoneticPr fontId="2"/>
  <dataValidations count="1">
    <dataValidation type="list" allowBlank="1" showInputMessage="1" showErrorMessage="1" sqref="C3:C17" xr:uid="{00000000-0002-0000-03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81" fitToHeight="0" orientation="landscape" horizontalDpi="300" verticalDpi="300" r:id="rId1"/>
  <headerFooter alignWithMargins="0">
    <oddHeader>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view="pageBreakPreview" zoomScale="90" zoomScaleNormal="85" zoomScaleSheetLayoutView="90" workbookViewId="0">
      <selection activeCell="G20" sqref="G20"/>
    </sheetView>
  </sheetViews>
  <sheetFormatPr defaultColWidth="9" defaultRowHeight="13"/>
  <cols>
    <col min="1" max="1" width="8.7265625" style="1" customWidth="1"/>
    <col min="2" max="2" width="32.36328125" style="1" customWidth="1"/>
    <col min="3" max="3" width="21.08984375" style="1" customWidth="1"/>
    <col min="4" max="4" width="22.7265625" style="1" customWidth="1"/>
    <col min="5" max="5" width="19.7265625" style="1" customWidth="1"/>
    <col min="6" max="6" width="37.08984375" style="1" customWidth="1"/>
    <col min="7" max="16384" width="9" style="75"/>
  </cols>
  <sheetData>
    <row r="1" spans="1:7" ht="27" customHeight="1">
      <c r="A1" s="4" t="s">
        <v>39</v>
      </c>
      <c r="B1" s="3"/>
      <c r="C1" s="3"/>
      <c r="D1" s="3"/>
      <c r="E1" s="3"/>
      <c r="F1" s="17" t="s">
        <v>12</v>
      </c>
    </row>
    <row r="2" spans="1:7" ht="31.5" customHeight="1">
      <c r="A2" s="10" t="s">
        <v>6</v>
      </c>
      <c r="B2" s="10" t="s">
        <v>4</v>
      </c>
      <c r="C2" s="68" t="s">
        <v>33</v>
      </c>
      <c r="D2" s="68" t="s">
        <v>31</v>
      </c>
      <c r="E2" s="68" t="s">
        <v>25</v>
      </c>
      <c r="F2" s="10" t="s">
        <v>27</v>
      </c>
    </row>
    <row r="3" spans="1:7" s="82" customFormat="1" ht="51.75" customHeight="1">
      <c r="A3" s="84">
        <v>1</v>
      </c>
      <c r="B3" s="85" t="s">
        <v>61</v>
      </c>
      <c r="C3" s="67" t="s">
        <v>66</v>
      </c>
      <c r="D3" s="36" t="s">
        <v>32</v>
      </c>
      <c r="E3" s="86">
        <v>300000</v>
      </c>
      <c r="F3" s="85"/>
    </row>
    <row r="4" spans="1:7" s="82" customFormat="1" ht="51.75" customHeight="1">
      <c r="A4" s="84">
        <v>2</v>
      </c>
      <c r="B4" s="87" t="s">
        <v>62</v>
      </c>
      <c r="C4" s="32" t="s">
        <v>26</v>
      </c>
      <c r="D4" s="36" t="s">
        <v>30</v>
      </c>
      <c r="E4" s="88">
        <v>500000</v>
      </c>
      <c r="F4" s="85"/>
    </row>
    <row r="5" spans="1:7" s="76" customFormat="1" ht="44.25" customHeight="1">
      <c r="A5" s="84">
        <v>3</v>
      </c>
      <c r="B5" s="89" t="s">
        <v>50</v>
      </c>
      <c r="C5" s="67" t="s">
        <v>26</v>
      </c>
      <c r="D5" s="90"/>
      <c r="E5" s="91">
        <v>50000</v>
      </c>
      <c r="F5" s="89" t="s">
        <v>51</v>
      </c>
    </row>
    <row r="6" spans="1:7" s="76" customFormat="1" ht="44.25" customHeight="1">
      <c r="A6" s="84">
        <v>4</v>
      </c>
      <c r="B6" s="58" t="s">
        <v>52</v>
      </c>
      <c r="C6" s="32" t="s">
        <v>26</v>
      </c>
      <c r="D6" s="90"/>
      <c r="E6" s="59">
        <v>200000</v>
      </c>
      <c r="F6" s="58" t="s">
        <v>53</v>
      </c>
    </row>
    <row r="7" spans="1:7" s="76" customFormat="1" ht="44.25" customHeight="1">
      <c r="A7" s="84">
        <v>5</v>
      </c>
      <c r="B7" s="58"/>
      <c r="C7" s="32"/>
      <c r="D7" s="90"/>
      <c r="E7" s="59"/>
      <c r="F7" s="23"/>
    </row>
    <row r="8" spans="1:7" s="76" customFormat="1" ht="44.25" customHeight="1">
      <c r="A8" s="84"/>
      <c r="B8" s="58"/>
      <c r="C8" s="32"/>
      <c r="D8" s="90"/>
      <c r="E8" s="59"/>
      <c r="F8" s="23"/>
      <c r="G8" s="101"/>
    </row>
    <row r="9" spans="1:7" s="76" customFormat="1" ht="19.5" customHeight="1">
      <c r="A9" s="22"/>
      <c r="B9" s="23"/>
      <c r="C9" s="65"/>
      <c r="D9" s="64"/>
      <c r="E9" s="55"/>
      <c r="F9" s="23"/>
    </row>
    <row r="10" spans="1:7" s="76" customFormat="1" ht="19.5" customHeight="1">
      <c r="A10" s="22"/>
      <c r="B10" s="23"/>
      <c r="C10" s="65"/>
      <c r="D10" s="64"/>
      <c r="E10" s="55"/>
      <c r="F10" s="23"/>
    </row>
    <row r="11" spans="1:7" s="76" customFormat="1" ht="19.5" customHeight="1">
      <c r="A11" s="10"/>
      <c r="B11" s="24"/>
      <c r="C11" s="65"/>
      <c r="D11" s="64"/>
      <c r="E11" s="12"/>
      <c r="F11" s="24"/>
    </row>
    <row r="12" spans="1:7" s="76" customFormat="1" ht="19.5" customHeight="1">
      <c r="A12" s="10"/>
      <c r="B12" s="24"/>
      <c r="C12" s="65"/>
      <c r="D12" s="64"/>
      <c r="E12" s="12"/>
      <c r="F12" s="24"/>
    </row>
    <row r="13" spans="1:7" s="76" customFormat="1" ht="19.5" customHeight="1" thickBot="1">
      <c r="A13" s="19"/>
      <c r="B13" s="26"/>
      <c r="C13" s="66"/>
      <c r="D13" s="20"/>
      <c r="E13" s="56"/>
      <c r="F13" s="26"/>
    </row>
    <row r="14" spans="1:7" ht="23.25" customHeight="1" thickTop="1">
      <c r="A14" s="126" t="s">
        <v>5</v>
      </c>
      <c r="B14" s="126"/>
      <c r="C14" s="126"/>
      <c r="D14" s="22"/>
      <c r="E14" s="83">
        <f>SUM(E3:E13)</f>
        <v>1050000</v>
      </c>
      <c r="F14" s="57"/>
    </row>
    <row r="18" spans="1:6">
      <c r="A18" s="130"/>
      <c r="B18" s="125"/>
      <c r="C18" s="125"/>
      <c r="D18" s="125"/>
      <c r="E18" s="125"/>
      <c r="F18" s="125"/>
    </row>
  </sheetData>
  <sheetProtection formatCells="0" formatColumns="0" formatRows="0" insertColumns="0" insertRows="0" deleteColumns="0" deleteRows="0"/>
  <mergeCells count="2">
    <mergeCell ref="A18:F18"/>
    <mergeCell ref="A14:C14"/>
  </mergeCells>
  <phoneticPr fontId="2"/>
  <dataValidations count="1">
    <dataValidation type="list" allowBlank="1" showInputMessage="1" showErrorMessage="1" sqref="C3:C13" xr:uid="{00000000-0002-0000-0400-000000000000}">
      <formula1>"上期,下期"</formula1>
    </dataValidation>
  </dataValidations>
  <pageMargins left="0.59055118110236227" right="0.59055118110236227" top="0.78740157480314965" bottom="0.78740157480314965" header="0.51181102362204722" footer="0.51181102362204722"/>
  <pageSetup paperSize="9" scale="96" fitToHeight="0" orientation="landscape" r:id="rId1"/>
  <headerFooter alignWithMargins="0"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Ⅰ物品費</vt:lpstr>
      <vt:lpstr>Ⅱ旅費</vt:lpstr>
      <vt:lpstr>Ⅲ人件費・謝金</vt:lpstr>
      <vt:lpstr>Ⅳその他</vt:lpstr>
      <vt:lpstr>Ⅰ物品費!Print_Area</vt:lpstr>
      <vt:lpstr>Ⅱ旅費!Print_Area</vt:lpstr>
      <vt:lpstr>Ⅲ人件費・謝金!Print_Area</vt:lpstr>
      <vt:lpstr>Ⅳその他!Print_Area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2018-12-10T07:14:12Z</dcterms:created>
  <dcterms:modified xsi:type="dcterms:W3CDTF">2023-01-18T00:38:29Z</dcterms:modified>
</cp:coreProperties>
</file>