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filterPrivacy="1" defaultThemeVersion="124226"/>
  <xr:revisionPtr revIDLastSave="0" documentId="13_ncr:101_{35C30E24-BD67-4590-A69A-B962E376FC3D}" xr6:coauthVersionLast="47" xr6:coauthVersionMax="47" xr10:uidLastSave="{00000000-0000-0000-0000-000000000000}"/>
  <bookViews>
    <workbookView xWindow="-27840" yWindow="-2175" windowWidth="25005" windowHeight="14040" tabRatio="783" firstSheet="1" activeTab="1" xr2:uid="{23B2534E-6E84-4DA7-9F5C-E0EB36B866B6}"/>
  </bookViews>
  <sheets>
    <sheet name="Sheet1" sheetId="27" state="hidden" r:id="rId1"/>
    <sheet name="実績報告書 (R7SPRING継続用) " sheetId="37" r:id="rId2"/>
  </sheets>
  <definedNames>
    <definedName name="_xlnm._FilterDatabase" localSheetId="0" hidden="1">Sheet1!$A$1:$N$1</definedName>
    <definedName name="_xlnm.Print_Area" localSheetId="1">'実績報告書 (R7SPRING継続用) '!$A$1:$T$36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" i="27" l="1"/>
  <c r="M11" i="27"/>
  <c r="M10" i="27"/>
  <c r="M9" i="27"/>
  <c r="M8" i="27"/>
  <c r="M7" i="27"/>
  <c r="M6" i="27"/>
  <c r="M5" i="27"/>
  <c r="M4" i="27"/>
  <c r="M3" i="27"/>
  <c r="M2" i="27"/>
  <c r="L9" i="27"/>
  <c r="L7" i="27"/>
  <c r="K9" i="27"/>
  <c r="K7" i="27"/>
  <c r="K5" i="27"/>
  <c r="K4" i="27"/>
  <c r="K2" i="27"/>
  <c r="J6" i="27"/>
  <c r="J5" i="27"/>
  <c r="J4" i="27"/>
  <c r="J3" i="27"/>
  <c r="J2" i="27"/>
  <c r="I5" i="27"/>
  <c r="I6" i="27"/>
  <c r="I4" i="27"/>
  <c r="I3" i="27"/>
  <c r="I2" i="27"/>
  <c r="H6" i="27"/>
  <c r="H5" i="27"/>
  <c r="H4" i="27"/>
  <c r="H3" i="27"/>
  <c r="H2" i="27"/>
  <c r="G6" i="27"/>
  <c r="G5" i="27"/>
  <c r="G4" i="27"/>
  <c r="G3" i="27"/>
  <c r="F2" i="27"/>
  <c r="G2" i="27"/>
  <c r="F6" i="27"/>
  <c r="F5" i="27"/>
  <c r="F4" i="27"/>
  <c r="F3" i="27"/>
  <c r="C3" i="27"/>
  <c r="C4" i="27"/>
  <c r="C5" i="27"/>
  <c r="C6" i="27"/>
  <c r="C7" i="27"/>
  <c r="C8" i="27"/>
  <c r="C9" i="27"/>
  <c r="C10" i="27"/>
  <c r="C11" i="27"/>
  <c r="C2" i="27"/>
  <c r="B3" i="27"/>
  <c r="B4" i="27"/>
  <c r="B5" i="27"/>
  <c r="B6" i="27"/>
  <c r="B7" i="27"/>
  <c r="B8" i="27"/>
  <c r="B9" i="27"/>
  <c r="B10" i="27"/>
  <c r="B11" i="27"/>
  <c r="B2" i="27"/>
  <c r="A7" i="27"/>
  <c r="A8" i="27"/>
  <c r="A9" i="27"/>
  <c r="A10" i="27"/>
  <c r="A11" i="27"/>
  <c r="A3" i="27"/>
  <c r="A4" i="27"/>
  <c r="A5" i="27"/>
  <c r="A6" i="27"/>
  <c r="A2" i="27"/>
  <c r="N21" i="37"/>
  <c r="Q21" i="37"/>
  <c r="Q30" i="37" l="1"/>
  <c r="N30" i="37"/>
  <c r="L30" i="37"/>
  <c r="J30" i="37"/>
  <c r="H30" i="37"/>
  <c r="F30" i="37"/>
  <c r="Q28" i="37"/>
  <c r="N28" i="37"/>
  <c r="J28" i="37"/>
  <c r="F28" i="37"/>
  <c r="D27" i="37"/>
  <c r="D26" i="37"/>
  <c r="D23" i="37"/>
  <c r="Q22" i="37"/>
  <c r="Q24" i="37" s="1"/>
  <c r="N22" i="37"/>
  <c r="N24" i="37" s="1"/>
  <c r="J22" i="37"/>
  <c r="J24" i="37" s="1"/>
  <c r="F22" i="37"/>
  <c r="J21" i="37"/>
  <c r="F21" i="37"/>
  <c r="D20" i="37"/>
  <c r="D19" i="37"/>
  <c r="D18" i="37"/>
  <c r="D28" i="37" l="1"/>
  <c r="D30" i="37"/>
  <c r="D21" i="37"/>
  <c r="D22" i="37"/>
  <c r="Y23" i="37" a="1"/>
  <c r="Y23" i="37" s="1"/>
  <c r="Y24" i="37" a="1"/>
  <c r="Y24" i="37" s="1"/>
  <c r="Y26" i="37"/>
  <c r="F24" i="37"/>
  <c r="Y21" i="37" s="1" a="1"/>
  <c r="Y21" i="37" s="1"/>
  <c r="Y27" i="37" l="1" a="1"/>
  <c r="Y27" i="37" s="1"/>
  <c r="Y22" i="37" a="1"/>
  <c r="Y22" i="37" s="1"/>
  <c r="Y25" i="37" a="1"/>
  <c r="Y25" i="37" s="1"/>
  <c r="Y20" i="37"/>
  <c r="D24" i="37"/>
  <c r="Y19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<sst xmlns="http://schemas.openxmlformats.org/spreadsheetml/2006/main" count="89" uniqueCount="67">
  <si>
    <t>合　計</t>
  </si>
  <si>
    <t>備考</t>
    <rPh sb="0" eb="2">
      <t>ビコウ</t>
    </rPh>
    <phoneticPr fontId="2"/>
  </si>
  <si>
    <t>国立研究開発法人科学技術振興機構</t>
    <rPh sb="0" eb="2">
      <t>コクリツ</t>
    </rPh>
    <rPh sb="2" eb="4">
      <t>ケンキュウ</t>
    </rPh>
    <rPh sb="4" eb="6">
      <t>カイハツ</t>
    </rPh>
    <phoneticPr fontId="2"/>
  </si>
  <si>
    <t>（円）</t>
    <phoneticPr fontId="2"/>
  </si>
  <si>
    <t>項目別収支決算表                                                       　　　　　　</t>
    <phoneticPr fontId="2"/>
  </si>
  <si>
    <t>決算額 (B)</t>
    <phoneticPr fontId="2"/>
  </si>
  <si>
    <t>収入額 (A')</t>
    <phoneticPr fontId="2"/>
  </si>
  <si>
    <t>当事業年度分</t>
    <rPh sb="5" eb="6">
      <t>ブン</t>
    </rPh>
    <phoneticPr fontId="2"/>
  </si>
  <si>
    <t>前事業年度分</t>
    <rPh sb="5" eb="6">
      <t>ブン</t>
    </rPh>
    <phoneticPr fontId="2"/>
  </si>
  <si>
    <t>前事業年度に繰越額が発生している場合には、以下に支出状況等を記載のこと</t>
    <rPh sb="6" eb="8">
      <t>クリコシ</t>
    </rPh>
    <rPh sb="8" eb="9">
      <t>ガク</t>
    </rPh>
    <rPh sb="10" eb="12">
      <t>ハッセイ</t>
    </rPh>
    <rPh sb="16" eb="18">
      <t>バアイ</t>
    </rPh>
    <rPh sb="21" eb="23">
      <t>イカ</t>
    </rPh>
    <rPh sb="30" eb="32">
      <t>キサイ</t>
    </rPh>
    <phoneticPr fontId="2"/>
  </si>
  <si>
    <t>うち自己負担額 (B')</t>
    <phoneticPr fontId="2"/>
  </si>
  <si>
    <t>氏　　名</t>
    <rPh sb="0" eb="1">
      <t>シ</t>
    </rPh>
    <rPh sb="3" eb="4">
      <t>メイ</t>
    </rPh>
    <phoneticPr fontId="2"/>
  </si>
  <si>
    <t>機 関 名</t>
    <rPh sb="0" eb="1">
      <t>キ</t>
    </rPh>
    <rPh sb="2" eb="3">
      <t>セキ</t>
    </rPh>
    <rPh sb="4" eb="5">
      <t>メイ</t>
    </rPh>
    <phoneticPr fontId="2"/>
  </si>
  <si>
    <r>
      <t xml:space="preserve">差引額 (C) 
</t>
    </r>
    <r>
      <rPr>
        <sz val="6"/>
        <color theme="1"/>
        <rFont val="ＭＳ ゴシック"/>
        <family val="3"/>
        <charset val="128"/>
      </rPr>
      <t>=(A)-(B)+(B')</t>
    </r>
    <rPh sb="0" eb="1">
      <t>サ</t>
    </rPh>
    <rPh sb="1" eb="2">
      <t>ヒ</t>
    </rPh>
    <rPh sb="2" eb="3">
      <t>ガク</t>
    </rPh>
    <phoneticPr fontId="2"/>
  </si>
  <si>
    <t>研究費</t>
    <rPh sb="0" eb="3">
      <t>ケンキュウヒ</t>
    </rPh>
    <phoneticPr fontId="2"/>
  </si>
  <si>
    <t>研究奨励費</t>
    <rPh sb="0" eb="2">
      <t>ケンキュウ</t>
    </rPh>
    <rPh sb="2" eb="4">
      <t>ショウレイ</t>
    </rPh>
    <rPh sb="4" eb="5">
      <t>ヒ</t>
    </rPh>
    <phoneticPr fontId="2"/>
  </si>
  <si>
    <t>事業統括氏名</t>
    <rPh sb="0" eb="2">
      <t>ジギョウ</t>
    </rPh>
    <rPh sb="2" eb="4">
      <t>トウカツ</t>
    </rPh>
    <rPh sb="4" eb="6">
      <t>シメイ</t>
    </rPh>
    <phoneticPr fontId="2"/>
  </si>
  <si>
    <t>交付決定額 (A)</t>
    <rPh sb="0" eb="2">
      <t>コウフ</t>
    </rPh>
    <rPh sb="2" eb="4">
      <t>ケッテイ</t>
    </rPh>
    <rPh sb="4" eb="5">
      <t>ガク</t>
    </rPh>
    <phoneticPr fontId="2"/>
  </si>
  <si>
    <t>大学事務費</t>
    <rPh sb="0" eb="2">
      <t>ダイガク</t>
    </rPh>
    <rPh sb="2" eb="5">
      <t>ジムヒ</t>
    </rPh>
    <phoneticPr fontId="2"/>
  </si>
  <si>
    <t>キャリア開発・育成コンテンツ費</t>
    <rPh sb="4" eb="6">
      <t>カイハツ</t>
    </rPh>
    <rPh sb="7" eb="9">
      <t>イクセイ</t>
    </rPh>
    <rPh sb="14" eb="15">
      <t>ヒ</t>
    </rPh>
    <phoneticPr fontId="2"/>
  </si>
  <si>
    <t>大学事務費</t>
    <phoneticPr fontId="2"/>
  </si>
  <si>
    <t>キャリア開発・育成コンテンツ費</t>
    <phoneticPr fontId="2"/>
  </si>
  <si>
    <t>研究奨励費</t>
    <rPh sb="0" eb="5">
      <t>ケンキュウショウレイヒ</t>
    </rPh>
    <phoneticPr fontId="2"/>
  </si>
  <si>
    <t>合計</t>
    <rPh sb="0" eb="2">
      <t>ゴウケイ</t>
    </rPh>
    <phoneticPr fontId="2"/>
  </si>
  <si>
    <t>●他費目から流用される場合は、【キャリア開発・育成コンテンツ費】からのみ流用されていますか。</t>
    <rPh sb="1" eb="2">
      <t>タ</t>
    </rPh>
    <rPh sb="2" eb="4">
      <t>ヒモク</t>
    </rPh>
    <rPh sb="6" eb="8">
      <t>リュウヨウ</t>
    </rPh>
    <rPh sb="11" eb="13">
      <t>バアイ</t>
    </rPh>
    <rPh sb="20" eb="22">
      <t>カイハツ</t>
    </rPh>
    <rPh sb="23" eb="25">
      <t>イクセイ</t>
    </rPh>
    <rPh sb="30" eb="31">
      <t>ヒ</t>
    </rPh>
    <rPh sb="36" eb="38">
      <t>リュウヨウ</t>
    </rPh>
    <phoneticPr fontId="2"/>
  </si>
  <si>
    <t>●他費目に対して流用していませんか。</t>
    <rPh sb="1" eb="2">
      <t>タ</t>
    </rPh>
    <rPh sb="2" eb="4">
      <t>ヒモク</t>
    </rPh>
    <rPh sb="5" eb="6">
      <t>タイ</t>
    </rPh>
    <rPh sb="8" eb="10">
      <t>リュウヨウ</t>
    </rPh>
    <phoneticPr fontId="2"/>
  </si>
  <si>
    <t>●他費目から流用されていませんか。</t>
    <rPh sb="1" eb="2">
      <t>タ</t>
    </rPh>
    <rPh sb="2" eb="4">
      <t>ヒモク</t>
    </rPh>
    <rPh sb="6" eb="8">
      <t>リュウヨウ</t>
    </rPh>
    <phoneticPr fontId="2"/>
  </si>
  <si>
    <t>現在</t>
    <rPh sb="0" eb="2">
      <t>ゲンザイ</t>
    </rPh>
    <phoneticPr fontId="2"/>
  </si>
  <si>
    <t>部署・職名</t>
    <rPh sb="0" eb="1">
      <t>ブ</t>
    </rPh>
    <rPh sb="1" eb="2">
      <t>ショ</t>
    </rPh>
    <rPh sb="3" eb="4">
      <t>ショク</t>
    </rPh>
    <rPh sb="4" eb="5">
      <t>ナ</t>
    </rPh>
    <phoneticPr fontId="2"/>
  </si>
  <si>
    <t>繰越額(D)</t>
    <rPh sb="0" eb="2">
      <t>クリコシ</t>
    </rPh>
    <phoneticPr fontId="2"/>
  </si>
  <si>
    <r>
      <t xml:space="preserve">返還予定額(E)
</t>
    </r>
    <r>
      <rPr>
        <sz val="6"/>
        <color theme="1"/>
        <rFont val="ＭＳ ゴシック"/>
        <family val="3"/>
        <charset val="128"/>
      </rPr>
      <t>=(A')-(B)+(B')-(D)</t>
    </r>
    <rPh sb="0" eb="2">
      <t>ヘンカン</t>
    </rPh>
    <rPh sb="2" eb="4">
      <t>ヨテイ</t>
    </rPh>
    <rPh sb="4" eb="5">
      <t>ガク</t>
    </rPh>
    <phoneticPr fontId="2"/>
  </si>
  <si>
    <t>繰越額 (F)</t>
    <rPh sb="0" eb="2">
      <t>クリコシ</t>
    </rPh>
    <rPh sb="2" eb="3">
      <t>ガク</t>
    </rPh>
    <phoneticPr fontId="2"/>
  </si>
  <si>
    <t>繰越決算額 (G)</t>
    <rPh sb="0" eb="2">
      <t>クリコシ</t>
    </rPh>
    <rPh sb="2" eb="4">
      <t>ケッサン</t>
    </rPh>
    <rPh sb="4" eb="5">
      <t>ガク</t>
    </rPh>
    <phoneticPr fontId="2"/>
  </si>
  <si>
    <r>
      <t xml:space="preserve">返還予定額(H) 
</t>
    </r>
    <r>
      <rPr>
        <sz val="6"/>
        <color theme="1"/>
        <rFont val="ＭＳ ゴシック"/>
        <family val="3"/>
        <charset val="128"/>
      </rPr>
      <t>=(F)-(G)</t>
    </r>
    <rPh sb="0" eb="2">
      <t>ヘンカン</t>
    </rPh>
    <rPh sb="2" eb="5">
      <t>ヨテイガク</t>
    </rPh>
    <phoneticPr fontId="2"/>
  </si>
  <si>
    <r>
      <t xml:space="preserve">助成金充当額(当＋前)
</t>
    </r>
    <r>
      <rPr>
        <sz val="6"/>
        <color theme="1"/>
        <rFont val="ＭＳ ゴシック"/>
        <family val="3"/>
        <charset val="128"/>
      </rPr>
      <t>(B)-(B')+(G)</t>
    </r>
    <rPh sb="0" eb="3">
      <t>ジョセイキン</t>
    </rPh>
    <rPh sb="3" eb="5">
      <t>ジュウトウ</t>
    </rPh>
    <rPh sb="5" eb="6">
      <t>ガク</t>
    </rPh>
    <rPh sb="7" eb="8">
      <t>トウ</t>
    </rPh>
    <rPh sb="9" eb="10">
      <t>マエ</t>
    </rPh>
    <phoneticPr fontId="2"/>
  </si>
  <si>
    <t>課題番号　　　</t>
    <rPh sb="0" eb="2">
      <t>カダイ</t>
    </rPh>
    <rPh sb="2" eb="4">
      <t>バンゴウ</t>
    </rPh>
    <phoneticPr fontId="2"/>
  </si>
  <si>
    <t>項目</t>
    <rPh sb="0" eb="2">
      <t>コウモク</t>
    </rPh>
    <phoneticPr fontId="2"/>
  </si>
  <si>
    <t>判定</t>
    <rPh sb="0" eb="2">
      <t>ハンテイ</t>
    </rPh>
    <phoneticPr fontId="2"/>
  </si>
  <si>
    <t>観点</t>
    <rPh sb="0" eb="2">
      <t>カンテン</t>
    </rPh>
    <phoneticPr fontId="2"/>
  </si>
  <si>
    <t>当事業年度の助成金の支出状況等は以下の通り。</t>
    <rPh sb="6" eb="9">
      <t>ジョセイキン</t>
    </rPh>
    <rPh sb="16" eb="18">
      <t>イカ</t>
    </rPh>
    <rPh sb="19" eb="20">
      <t>トオ</t>
    </rPh>
    <phoneticPr fontId="2"/>
  </si>
  <si>
    <t>理事長　殿</t>
    <rPh sb="0" eb="3">
      <t>リジチョウ</t>
    </rPh>
    <rPh sb="4" eb="5">
      <t>トノ</t>
    </rPh>
    <phoneticPr fontId="2"/>
  </si>
  <si>
    <t>なお、助成事業の結果については、助成事業実施状況報告書（選抜学生一覧）及び事業結果説明書により別途報告を行っている。</t>
    <phoneticPr fontId="2"/>
  </si>
  <si>
    <t>【様式8】</t>
    <phoneticPr fontId="2"/>
  </si>
  <si>
    <t>交付申請者</t>
    <rPh sb="0" eb="2">
      <t>コウフ</t>
    </rPh>
    <rPh sb="2" eb="4">
      <t>シンセイ</t>
    </rPh>
    <rPh sb="4" eb="5">
      <t>シャ</t>
    </rPh>
    <phoneticPr fontId="2"/>
  </si>
  <si>
    <t>課題管理No</t>
    <rPh sb="0" eb="4">
      <t>カダイカンリ</t>
    </rPh>
    <phoneticPr fontId="2"/>
  </si>
  <si>
    <t>機関名</t>
    <rPh sb="0" eb="3">
      <t>キカンメイ</t>
    </rPh>
    <phoneticPr fontId="2"/>
  </si>
  <si>
    <t>提出日</t>
    <rPh sb="0" eb="3">
      <t>テイシュツビ</t>
    </rPh>
    <phoneticPr fontId="2"/>
  </si>
  <si>
    <t>年度</t>
    <rPh sb="0" eb="2">
      <t>ネンド</t>
    </rPh>
    <phoneticPr fontId="2"/>
  </si>
  <si>
    <t>R6年度</t>
    <rPh sb="2" eb="4">
      <t>ネンド</t>
    </rPh>
    <phoneticPr fontId="2"/>
  </si>
  <si>
    <t>費目</t>
    <rPh sb="0" eb="2">
      <t>ヒモク</t>
    </rPh>
    <phoneticPr fontId="2"/>
  </si>
  <si>
    <t>交付決定額（A）</t>
    <rPh sb="0" eb="5">
      <t>コウフケッテイガク</t>
    </rPh>
    <phoneticPr fontId="2"/>
  </si>
  <si>
    <t>決算額（B）</t>
    <rPh sb="0" eb="3">
      <t>ケッサンガク</t>
    </rPh>
    <phoneticPr fontId="2"/>
  </si>
  <si>
    <t>うち自己負担額（B'）</t>
    <rPh sb="2" eb="7">
      <t>ジコフタンガク</t>
    </rPh>
    <phoneticPr fontId="2"/>
  </si>
  <si>
    <t>差引額（C=A-B+B'）</t>
    <rPh sb="0" eb="3">
      <t>サシヒキガク</t>
    </rPh>
    <phoneticPr fontId="2"/>
  </si>
  <si>
    <t>収入額（実際の振込総額）（A'）</t>
    <rPh sb="0" eb="3">
      <t>シュウニュウガク</t>
    </rPh>
    <rPh sb="4" eb="6">
      <t>ジッサイ</t>
    </rPh>
    <rPh sb="7" eb="9">
      <t>フリコミ</t>
    </rPh>
    <rPh sb="9" eb="11">
      <t>ソウガク</t>
    </rPh>
    <phoneticPr fontId="2"/>
  </si>
  <si>
    <t>繰越額（D）（F）</t>
    <rPh sb="0" eb="3">
      <t>クリコシガク</t>
    </rPh>
    <phoneticPr fontId="2"/>
  </si>
  <si>
    <t>繰越決算額（G）</t>
    <rPh sb="0" eb="5">
      <t>クリコシケッサンガク</t>
    </rPh>
    <phoneticPr fontId="2"/>
  </si>
  <si>
    <t>返還予定額（E）（H）</t>
    <rPh sb="0" eb="5">
      <t>ヘンカンヨテイガク</t>
    </rPh>
    <phoneticPr fontId="2"/>
  </si>
  <si>
    <t>●他費目から流用される場合は、【大学事務費】からのみ流用されていますか。</t>
    <rPh sb="1" eb="2">
      <t>タ</t>
    </rPh>
    <rPh sb="2" eb="4">
      <t>ヒモク</t>
    </rPh>
    <rPh sb="6" eb="8">
      <t>リュウヨウ</t>
    </rPh>
    <rPh sb="11" eb="13">
      <t>バアイ</t>
    </rPh>
    <rPh sb="16" eb="18">
      <t>ダイガク</t>
    </rPh>
    <rPh sb="18" eb="21">
      <t>ジムヒ</t>
    </rPh>
    <rPh sb="26" eb="28">
      <t>リュウヨウ</t>
    </rPh>
    <phoneticPr fontId="2"/>
  </si>
  <si>
    <t>令和7年度次世代研究者挑戦的研究プログラム（SPRING）助成事業実績報告書（兼収支決算報告書）</t>
    <rPh sb="0" eb="2">
      <t>レイワ</t>
    </rPh>
    <rPh sb="3" eb="5">
      <t>ネンド</t>
    </rPh>
    <rPh sb="29" eb="31">
      <t>ジョセイ</t>
    </rPh>
    <rPh sb="31" eb="33">
      <t>ジギョウ</t>
    </rPh>
    <rPh sb="33" eb="35">
      <t>ジッセキ</t>
    </rPh>
    <rPh sb="35" eb="38">
      <t>ホウコクショ</t>
    </rPh>
    <rPh sb="39" eb="40">
      <t>ケン</t>
    </rPh>
    <rPh sb="40" eb="42">
      <t>シュウシ</t>
    </rPh>
    <rPh sb="42" eb="44">
      <t>ケッサン</t>
    </rPh>
    <rPh sb="44" eb="47">
      <t>ホウコクショ</t>
    </rPh>
    <phoneticPr fontId="2"/>
  </si>
  <si>
    <t xml:space="preserve">※下表の「判定」欄には実績報告書の記載内容をチェックする数式が入っています。
　・「NG」が表示される場合は、「うち自己負担額(B')」の計上等によって調整してください。
　・上記調整が難しい場合はJSTにご連絡ください。
</t>
    <rPh sb="1" eb="3">
      <t>カヒョウ</t>
    </rPh>
    <rPh sb="5" eb="7">
      <t>ハンテイ</t>
    </rPh>
    <rPh sb="8" eb="9">
      <t>ラン</t>
    </rPh>
    <rPh sb="11" eb="13">
      <t>ジッセキ</t>
    </rPh>
    <rPh sb="13" eb="16">
      <t>ホウコクショ</t>
    </rPh>
    <rPh sb="17" eb="19">
      <t>キサイ</t>
    </rPh>
    <rPh sb="19" eb="21">
      <t>ナイヨウ</t>
    </rPh>
    <rPh sb="28" eb="30">
      <t>スウシキ</t>
    </rPh>
    <rPh sb="31" eb="32">
      <t>ハイ</t>
    </rPh>
    <rPh sb="46" eb="48">
      <t>ヒョウジ</t>
    </rPh>
    <rPh sb="51" eb="53">
      <t>バアイ</t>
    </rPh>
    <rPh sb="58" eb="60">
      <t>ジコ</t>
    </rPh>
    <rPh sb="60" eb="63">
      <t>フタンガク</t>
    </rPh>
    <rPh sb="69" eb="71">
      <t>ケイジョウ</t>
    </rPh>
    <rPh sb="71" eb="72">
      <t>トウ</t>
    </rPh>
    <rPh sb="76" eb="78">
      <t>チョウセイ</t>
    </rPh>
    <rPh sb="88" eb="90">
      <t>ジョウキ</t>
    </rPh>
    <rPh sb="90" eb="92">
      <t>チョウセイ</t>
    </rPh>
    <rPh sb="93" eb="94">
      <t>ムズカ</t>
    </rPh>
    <rPh sb="96" eb="98">
      <t>バアイ</t>
    </rPh>
    <rPh sb="104" eb="106">
      <t>レンラク</t>
    </rPh>
    <phoneticPr fontId="2"/>
  </si>
  <si>
    <t>●他費目に対して流用する場合は、【研究費】に対してのみ流用していますか。その際、流用額は交付決定額(A)の３０％以内に収まり、かつ、【研究費】の超過分をカバーしていますか。</t>
    <rPh sb="67" eb="70">
      <t>ケンキュウヒ</t>
    </rPh>
    <rPh sb="72" eb="75">
      <t>チョウカブン</t>
    </rPh>
    <phoneticPr fontId="2"/>
  </si>
  <si>
    <t>●他費目に対して流用する場合は【キャリア開発・育成コンテンツ費】に対してのみ流用していますか。その際、流用額は【キャリア開発・育成コンテンツ費】の超過分をカバーしていますか。</t>
    <rPh sb="1" eb="2">
      <t>タ</t>
    </rPh>
    <rPh sb="2" eb="4">
      <t>ヒモク</t>
    </rPh>
    <rPh sb="5" eb="6">
      <t>タイ</t>
    </rPh>
    <rPh sb="8" eb="10">
      <t>リュウヨウ</t>
    </rPh>
    <rPh sb="12" eb="14">
      <t>バアイ</t>
    </rPh>
    <rPh sb="33" eb="34">
      <t>タイ</t>
    </rPh>
    <rPh sb="38" eb="40">
      <t>リュウヨウ</t>
    </rPh>
    <rPh sb="49" eb="50">
      <t>サイ</t>
    </rPh>
    <rPh sb="51" eb="54">
      <t>リュウヨウガク</t>
    </rPh>
    <rPh sb="73" eb="76">
      <t>チョウカブン</t>
    </rPh>
    <phoneticPr fontId="2"/>
  </si>
  <si>
    <t>●返還予定額(E)及び(H)がマイナスになっていませんか。</t>
    <rPh sb="1" eb="3">
      <t>ヘンカン</t>
    </rPh>
    <rPh sb="3" eb="5">
      <t>ヨテイ</t>
    </rPh>
    <rPh sb="5" eb="6">
      <t>ガク</t>
    </rPh>
    <rPh sb="9" eb="10">
      <t>オヨ</t>
    </rPh>
    <phoneticPr fontId="2"/>
  </si>
  <si>
    <t>【20251001】</t>
    <phoneticPr fontId="2"/>
  </si>
  <si>
    <r>
      <rPr>
        <sz val="8"/>
        <color theme="1"/>
        <rFont val="ＭＳ ゴシック"/>
        <family val="3"/>
        <charset val="128"/>
      </rPr>
      <t>【</t>
    </r>
    <r>
      <rPr>
        <i/>
        <sz val="8"/>
        <color theme="1"/>
        <rFont val="ＭＳ ゴシック"/>
        <family val="3"/>
        <charset val="128"/>
      </rPr>
      <t>JSTに返還すべき助成金以外の収入が発生した場合、備考欄に事由と金額を記載のこと</t>
    </r>
    <r>
      <rPr>
        <sz val="8"/>
        <color theme="1"/>
        <rFont val="ＭＳ ゴシック"/>
        <family val="3"/>
        <charset val="128"/>
      </rPr>
      <t>】</t>
    </r>
    <rPh sb="10" eb="13">
      <t>ジョセイキン</t>
    </rPh>
    <phoneticPr fontId="2"/>
  </si>
  <si>
    <t>R7年度</t>
    <rPh sb="2" eb="4">
      <t>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</si>
</sst>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▲ &quot;#,##0"/>
    <numFmt numFmtId="177" formatCode="[$]ggge&quot;年&quot;m&quot;月&quot;d&quot;日&quot;;@" x16r2:formatCode16="[$-ja-JP-x-gannen]ggge&quot;年&quot;m&quot;月&quot;d&quot;日&quot;;@"/>
    <numFmt numFmtId="178" formatCode="yyyy/m/d;@"/>
  </numFmts>
  <fonts count="24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2"/>
      <color theme="1"/>
      <name val="ＭＳ ゴシック"/>
      <family val="3"/>
      <charset val="128"/>
    </font>
    <font>
      <strike/>
      <sz val="10"/>
      <color theme="1"/>
      <name val="ＭＳ ゴシック"/>
      <family val="3"/>
      <charset val="128"/>
    </font>
    <font>
      <b/>
      <sz val="11"/>
      <color theme="1"/>
      <name val="ＭＳ Ｐゴシック"/>
      <family val="3"/>
      <charset val="128"/>
    </font>
    <font>
      <sz val="6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i/>
      <sz val="8"/>
      <color theme="1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color rgb="FF7030A0"/>
      <name val="ＭＳ Ｐゴシック"/>
      <family val="3"/>
      <charset val="128"/>
    </font>
    <font>
      <sz val="11"/>
      <name val="Meiryo UI"/>
      <family val="3"/>
      <charset val="128"/>
    </font>
    <font>
      <sz val="11"/>
      <color rgb="FFFF0000"/>
      <name val="Meiryo UI"/>
      <family val="3"/>
      <charset val="128"/>
    </font>
    <font>
      <sz val="11"/>
      <color rgb="FF0070C0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0"/>
      <color rgb="FF000000"/>
      <name val="ＭＳ ゴシック"/>
      <family val="3"/>
      <charset val="128"/>
    </font>
  </fonts>
  <fills count="1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99"/>
        <bgColor rgb="FF000000"/>
      </patternFill>
    </fill>
  </fills>
  <borders count="7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 diagonalUp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 style="thin">
        <color indexed="64"/>
      </right>
      <top/>
      <bottom style="medium">
        <color indexed="64"/>
      </bottom>
      <diagonal style="thin">
        <color indexed="64"/>
      </diagonal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thin">
        <color indexed="64"/>
      </top>
      <bottom style="medium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/>
      <top style="medium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0" fontId="12" fillId="0" borderId="0">
      <alignment vertical="center"/>
    </xf>
    <xf numFmtId="38" fontId="1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41">
    <xf numFmtId="0" fontId="0" fillId="0" borderId="0" xfId="0">
      <alignment vertical="center"/>
    </xf>
    <xf numFmtId="0" fontId="3" fillId="0" borderId="0" xfId="0" applyFont="1" applyProtection="1">
      <alignment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5" xfId="0" applyFont="1" applyBorder="1" applyAlignment="1" applyProtection="1">
      <alignment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38" fontId="3" fillId="0" borderId="0" xfId="2" applyFont="1" applyProtection="1">
      <alignment vertical="center"/>
      <protection locked="0"/>
    </xf>
    <xf numFmtId="176" fontId="3" fillId="0" borderId="0" xfId="0" applyNumberFormat="1" applyFont="1" applyProtection="1">
      <alignment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  <protection locked="0"/>
    </xf>
    <xf numFmtId="0" fontId="3" fillId="0" borderId="1" xfId="0" applyFont="1" applyBorder="1" applyProtection="1">
      <alignment vertical="center"/>
      <protection locked="0"/>
    </xf>
    <xf numFmtId="0" fontId="4" fillId="0" borderId="2" xfId="0" applyFont="1" applyBorder="1" applyAlignment="1" applyProtection="1">
      <alignment vertical="top" wrapText="1"/>
      <protection locked="0"/>
    </xf>
    <xf numFmtId="0" fontId="4" fillId="0" borderId="0" xfId="0" applyFont="1" applyAlignment="1" applyProtection="1">
      <alignment vertical="top" wrapText="1"/>
      <protection locked="0"/>
    </xf>
    <xf numFmtId="0" fontId="4" fillId="0" borderId="0" xfId="0" applyFont="1" applyAlignment="1" applyProtection="1">
      <alignment horizontal="right" vertical="center" wrapText="1"/>
      <protection locked="0"/>
    </xf>
    <xf numFmtId="49" fontId="15" fillId="0" borderId="19" xfId="0" applyNumberFormat="1" applyFont="1" applyBorder="1" applyAlignment="1" applyProtection="1">
      <alignment horizontal="left" vertical="center" wrapText="1"/>
      <protection locked="0"/>
    </xf>
    <xf numFmtId="0" fontId="7" fillId="0" borderId="2" xfId="0" applyFont="1" applyBorder="1" applyAlignment="1" applyProtection="1">
      <alignment vertical="top" wrapText="1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7" fillId="0" borderId="6" xfId="0" applyFont="1" applyBorder="1" applyAlignment="1" applyProtection="1">
      <alignment vertical="top" wrapText="1"/>
      <protection locked="0"/>
    </xf>
    <xf numFmtId="0" fontId="3" fillId="0" borderId="2" xfId="0" applyFont="1" applyBorder="1" applyAlignment="1" applyProtection="1">
      <alignment vertical="top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3" fillId="0" borderId="6" xfId="0" applyFont="1" applyBorder="1" applyAlignment="1" applyProtection="1">
      <alignment vertical="top" wrapText="1"/>
      <protection locked="0"/>
    </xf>
    <xf numFmtId="0" fontId="11" fillId="0" borderId="2" xfId="0" applyFont="1" applyBorder="1" applyAlignment="1" applyProtection="1">
      <alignment vertical="top" wrapText="1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8" fillId="0" borderId="2" xfId="0" applyFont="1" applyBorder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8" fillId="0" borderId="5" xfId="0" applyFont="1" applyBorder="1" applyProtection="1">
      <alignment vertical="center"/>
      <protection locked="0"/>
    </xf>
    <xf numFmtId="0" fontId="4" fillId="0" borderId="2" xfId="0" applyFont="1" applyBorder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0" fontId="4" fillId="0" borderId="11" xfId="0" applyFont="1" applyBorder="1" applyAlignment="1" applyProtection="1">
      <alignment vertical="center" wrapText="1"/>
      <protection locked="0"/>
    </xf>
    <xf numFmtId="0" fontId="4" fillId="0" borderId="10" xfId="0" applyFont="1" applyBorder="1" applyAlignment="1" applyProtection="1">
      <alignment vertical="center" wrapText="1"/>
      <protection locked="0"/>
    </xf>
    <xf numFmtId="0" fontId="17" fillId="0" borderId="0" xfId="0" applyFont="1" applyAlignment="1" applyProtection="1">
      <alignment horizontal="left" vertical="top"/>
      <protection locked="0"/>
    </xf>
    <xf numFmtId="0" fontId="17" fillId="0" borderId="0" xfId="0" applyFont="1" applyProtection="1">
      <alignment vertical="center"/>
      <protection locked="0"/>
    </xf>
    <xf numFmtId="0" fontId="4" fillId="0" borderId="2" xfId="0" applyFont="1" applyBorder="1" applyAlignment="1" applyProtection="1">
      <alignment horizontal="center" vertical="center" textRotation="255" wrapText="1"/>
      <protection locked="0"/>
    </xf>
    <xf numFmtId="3" fontId="4" fillId="0" borderId="0" xfId="0" applyNumberFormat="1" applyFont="1" applyAlignment="1" applyProtection="1">
      <alignment horizontal="right" vertical="center" wrapText="1"/>
      <protection locked="0"/>
    </xf>
    <xf numFmtId="3" fontId="4" fillId="0" borderId="0" xfId="0" applyNumberFormat="1" applyFont="1" applyAlignment="1" applyProtection="1">
      <alignment vertical="center" wrapText="1"/>
      <protection locked="0"/>
    </xf>
    <xf numFmtId="3" fontId="4" fillId="4" borderId="5" xfId="0" applyNumberFormat="1" applyFont="1" applyFill="1" applyBorder="1" applyAlignment="1" applyProtection="1">
      <alignment vertical="center" wrapText="1"/>
      <protection locked="0"/>
    </xf>
    <xf numFmtId="0" fontId="3" fillId="8" borderId="11" xfId="0" applyFont="1" applyFill="1" applyBorder="1" applyAlignment="1">
      <alignment horizontal="center" vertical="center" wrapText="1"/>
    </xf>
    <xf numFmtId="0" fontId="3" fillId="8" borderId="62" xfId="0" applyFont="1" applyFill="1" applyBorder="1" applyAlignment="1">
      <alignment horizontal="center" vertical="center" wrapText="1"/>
    </xf>
    <xf numFmtId="0" fontId="4" fillId="0" borderId="23" xfId="0" applyFont="1" applyBorder="1" applyAlignment="1" applyProtection="1">
      <alignment vertical="center" wrapText="1"/>
      <protection locked="0"/>
    </xf>
    <xf numFmtId="0" fontId="19" fillId="0" borderId="0" xfId="0" applyFont="1">
      <alignment vertical="center"/>
    </xf>
    <xf numFmtId="178" fontId="19" fillId="0" borderId="0" xfId="0" applyNumberFormat="1" applyFont="1" applyProtection="1">
      <alignment vertical="center"/>
      <protection locked="0"/>
    </xf>
    <xf numFmtId="38" fontId="19" fillId="0" borderId="0" xfId="0" applyNumberFormat="1" applyFont="1">
      <alignment vertical="center"/>
    </xf>
    <xf numFmtId="38" fontId="22" fillId="9" borderId="0" xfId="0" applyNumberFormat="1" applyFont="1" applyFill="1">
      <alignment vertical="center"/>
    </xf>
    <xf numFmtId="38" fontId="22" fillId="10" borderId="0" xfId="0" applyNumberFormat="1" applyFont="1" applyFill="1">
      <alignment vertical="center"/>
    </xf>
    <xf numFmtId="38" fontId="22" fillId="11" borderId="0" xfId="0" applyNumberFormat="1" applyFont="1" applyFill="1">
      <alignment vertical="center"/>
    </xf>
    <xf numFmtId="38" fontId="19" fillId="12" borderId="0" xfId="0" applyNumberFormat="1" applyFont="1" applyFill="1">
      <alignment vertical="center"/>
    </xf>
    <xf numFmtId="178" fontId="19" fillId="0" borderId="1" xfId="0" applyNumberFormat="1" applyFont="1" applyBorder="1" applyProtection="1">
      <alignment vertical="center"/>
      <protection locked="0"/>
    </xf>
    <xf numFmtId="38" fontId="19" fillId="0" borderId="1" xfId="0" applyNumberFormat="1" applyFont="1" applyBorder="1">
      <alignment vertical="center"/>
    </xf>
    <xf numFmtId="38" fontId="19" fillId="12" borderId="1" xfId="0" applyNumberFormat="1" applyFont="1" applyFill="1" applyBorder="1">
      <alignment vertical="center"/>
    </xf>
    <xf numFmtId="49" fontId="22" fillId="9" borderId="0" xfId="0" applyNumberFormat="1" applyFont="1" applyFill="1">
      <alignment vertical="center"/>
    </xf>
    <xf numFmtId="49" fontId="19" fillId="0" borderId="0" xfId="0" applyNumberFormat="1" applyFont="1">
      <alignment vertical="center"/>
    </xf>
    <xf numFmtId="49" fontId="19" fillId="0" borderId="1" xfId="0" applyNumberFormat="1" applyFont="1" applyBorder="1">
      <alignment vertical="center"/>
    </xf>
    <xf numFmtId="49" fontId="20" fillId="0" borderId="0" xfId="0" applyNumberFormat="1" applyFont="1">
      <alignment vertical="center"/>
    </xf>
    <xf numFmtId="49" fontId="21" fillId="0" borderId="0" xfId="0" applyNumberFormat="1" applyFont="1">
      <alignment vertical="center"/>
    </xf>
    <xf numFmtId="38" fontId="3" fillId="0" borderId="0" xfId="2" applyFont="1" applyAlignment="1" applyProtection="1">
      <alignment horizontal="center" vertical="center"/>
      <protection locked="0"/>
    </xf>
    <xf numFmtId="0" fontId="5" fillId="0" borderId="9" xfId="0" applyFont="1" applyBorder="1" applyAlignment="1">
      <alignment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4" fillId="0" borderId="8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10" xfId="0" applyFont="1" applyBorder="1" applyAlignment="1">
      <alignment vertical="center" shrinkToFit="1"/>
    </xf>
    <xf numFmtId="0" fontId="4" fillId="0" borderId="1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3" fillId="0" borderId="11" xfId="0" applyFont="1" applyBorder="1" applyAlignment="1">
      <alignment horizontal="left" vertical="center"/>
    </xf>
    <xf numFmtId="0" fontId="3" fillId="7" borderId="62" xfId="0" applyFont="1" applyFill="1" applyBorder="1" applyAlignment="1">
      <alignment horizontal="center" vertical="center"/>
    </xf>
    <xf numFmtId="0" fontId="3" fillId="7" borderId="59" xfId="0" applyFont="1" applyFill="1" applyBorder="1" applyAlignment="1">
      <alignment horizontal="center" vertical="center"/>
    </xf>
    <xf numFmtId="0" fontId="3" fillId="7" borderId="61" xfId="0" applyFont="1" applyFill="1" applyBorder="1" applyAlignment="1">
      <alignment horizontal="center" vertical="center"/>
    </xf>
    <xf numFmtId="0" fontId="3" fillId="7" borderId="61" xfId="0" applyFont="1" applyFill="1" applyBorder="1" applyAlignment="1">
      <alignment horizontal="center" vertical="center" wrapText="1"/>
    </xf>
    <xf numFmtId="176" fontId="4" fillId="3" borderId="40" xfId="0" applyNumberFormat="1" applyFont="1" applyFill="1" applyBorder="1" applyAlignment="1">
      <alignment horizontal="right" vertical="center" wrapText="1"/>
    </xf>
    <xf numFmtId="176" fontId="4" fillId="3" borderId="44" xfId="0" applyNumberFormat="1" applyFont="1" applyFill="1" applyBorder="1" applyAlignment="1">
      <alignment horizontal="right" vertical="center" wrapText="1"/>
    </xf>
    <xf numFmtId="176" fontId="4" fillId="3" borderId="45" xfId="0" applyNumberFormat="1" applyFont="1" applyFill="1" applyBorder="1" applyAlignment="1">
      <alignment horizontal="right" vertical="center" wrapText="1"/>
    </xf>
    <xf numFmtId="0" fontId="4" fillId="0" borderId="20" xfId="0" applyFont="1" applyBorder="1" applyAlignment="1" applyProtection="1">
      <alignment horizontal="center" vertical="center" wrapText="1"/>
      <protection locked="0"/>
    </xf>
    <xf numFmtId="0" fontId="4" fillId="0" borderId="36" xfId="0" applyFont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4" fillId="0" borderId="42" xfId="0" applyFont="1" applyBorder="1" applyAlignment="1" applyProtection="1">
      <alignment horizontal="center" vertical="center" wrapText="1"/>
      <protection locked="0"/>
    </xf>
    <xf numFmtId="0" fontId="4" fillId="0" borderId="38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176" fontId="4" fillId="3" borderId="41" xfId="0" applyNumberFormat="1" applyFont="1" applyFill="1" applyBorder="1" applyAlignment="1">
      <alignment horizontal="right" vertical="center" wrapText="1"/>
    </xf>
    <xf numFmtId="0" fontId="4" fillId="0" borderId="43" xfId="0" applyFont="1" applyBorder="1" applyAlignment="1" applyProtection="1">
      <alignment horizontal="center" vertical="center" wrapText="1"/>
      <protection locked="0"/>
    </xf>
    <xf numFmtId="0" fontId="3" fillId="0" borderId="41" xfId="0" applyFont="1" applyBorder="1" applyAlignment="1" applyProtection="1">
      <alignment horizontal="center" vertical="center" wrapText="1"/>
      <protection locked="0"/>
    </xf>
    <xf numFmtId="0" fontId="5" fillId="0" borderId="58" xfId="0" applyFont="1" applyBorder="1" applyAlignment="1">
      <alignment horizontal="left" vertical="center" wrapText="1"/>
    </xf>
    <xf numFmtId="0" fontId="5" fillId="0" borderId="63" xfId="0" applyFont="1" applyBorder="1" applyAlignment="1">
      <alignment horizontal="left" vertical="center" wrapText="1"/>
    </xf>
    <xf numFmtId="176" fontId="4" fillId="3" borderId="14" xfId="0" applyNumberFormat="1" applyFont="1" applyFill="1" applyBorder="1" applyAlignment="1">
      <alignment horizontal="right" vertical="center" wrapText="1"/>
    </xf>
    <xf numFmtId="176" fontId="4" fillId="3" borderId="15" xfId="0" applyNumberFormat="1" applyFont="1" applyFill="1" applyBorder="1" applyAlignment="1">
      <alignment horizontal="right" vertical="center" wrapText="1"/>
    </xf>
    <xf numFmtId="176" fontId="4" fillId="4" borderId="67" xfId="0" applyNumberFormat="1" applyFont="1" applyFill="1" applyBorder="1" applyAlignment="1">
      <alignment horizontal="right" vertical="center" shrinkToFit="1"/>
    </xf>
    <xf numFmtId="176" fontId="4" fillId="4" borderId="68" xfId="0" applyNumberFormat="1" applyFont="1" applyFill="1" applyBorder="1" applyAlignment="1">
      <alignment horizontal="right" vertical="center" shrinkToFit="1"/>
    </xf>
    <xf numFmtId="176" fontId="4" fillId="4" borderId="34" xfId="0" applyNumberFormat="1" applyFont="1" applyFill="1" applyBorder="1" applyAlignment="1">
      <alignment horizontal="right" vertical="center" shrinkToFit="1"/>
    </xf>
    <xf numFmtId="176" fontId="4" fillId="0" borderId="67" xfId="0" applyNumberFormat="1" applyFont="1" applyBorder="1" applyAlignment="1">
      <alignment horizontal="right" vertical="center" shrinkToFit="1"/>
    </xf>
    <xf numFmtId="176" fontId="4" fillId="0" borderId="68" xfId="0" applyNumberFormat="1" applyFont="1" applyBorder="1" applyAlignment="1">
      <alignment horizontal="right" vertical="center" shrinkToFit="1"/>
    </xf>
    <xf numFmtId="176" fontId="4" fillId="0" borderId="74" xfId="0" applyNumberFormat="1" applyFont="1" applyBorder="1" applyAlignment="1">
      <alignment horizontal="right" vertical="center" shrinkToFit="1"/>
    </xf>
    <xf numFmtId="0" fontId="5" fillId="0" borderId="64" xfId="0" applyFont="1" applyBorder="1" applyAlignment="1">
      <alignment horizontal="left" vertical="center" wrapText="1"/>
    </xf>
    <xf numFmtId="0" fontId="5" fillId="0" borderId="65" xfId="0" applyFont="1" applyBorder="1" applyAlignment="1">
      <alignment horizontal="left" vertical="center" wrapText="1"/>
    </xf>
    <xf numFmtId="38" fontId="5" fillId="0" borderId="58" xfId="2" applyFont="1" applyBorder="1" applyAlignment="1" applyProtection="1">
      <alignment horizontal="left" vertical="center" wrapText="1"/>
    </xf>
    <xf numFmtId="38" fontId="5" fillId="0" borderId="63" xfId="2" applyFont="1" applyBorder="1" applyAlignment="1" applyProtection="1">
      <alignment horizontal="left" vertical="center" wrapText="1"/>
    </xf>
    <xf numFmtId="0" fontId="4" fillId="0" borderId="43" xfId="0" applyFont="1" applyBorder="1" applyAlignment="1" applyProtection="1">
      <alignment horizontal="left" wrapText="1"/>
      <protection locked="0"/>
    </xf>
    <xf numFmtId="0" fontId="4" fillId="0" borderId="44" xfId="0" applyFont="1" applyBorder="1" applyAlignment="1" applyProtection="1">
      <alignment horizontal="left" wrapText="1"/>
      <protection locked="0"/>
    </xf>
    <xf numFmtId="0" fontId="4" fillId="0" borderId="45" xfId="0" applyFont="1" applyBorder="1" applyAlignment="1" applyProtection="1">
      <alignment horizontal="left" wrapText="1"/>
      <protection locked="0"/>
    </xf>
    <xf numFmtId="0" fontId="4" fillId="0" borderId="71" xfId="0" applyFont="1" applyBorder="1" applyAlignment="1" applyProtection="1">
      <alignment horizontal="center" vertical="center" textRotation="255" shrinkToFit="1"/>
      <protection locked="0"/>
    </xf>
    <xf numFmtId="0" fontId="4" fillId="0" borderId="72" xfId="0" applyFont="1" applyBorder="1" applyAlignment="1" applyProtection="1">
      <alignment horizontal="center" vertical="center" textRotation="255" shrinkToFit="1"/>
      <protection locked="0"/>
    </xf>
    <xf numFmtId="0" fontId="4" fillId="0" borderId="73" xfId="0" applyFont="1" applyBorder="1" applyAlignment="1" applyProtection="1">
      <alignment horizontal="center" vertical="center" textRotation="255" shrinkToFit="1"/>
      <protection locked="0"/>
    </xf>
    <xf numFmtId="176" fontId="4" fillId="3" borderId="35" xfId="0" applyNumberFormat="1" applyFont="1" applyFill="1" applyBorder="1" applyAlignment="1">
      <alignment horizontal="right" vertical="center" wrapText="1"/>
    </xf>
    <xf numFmtId="176" fontId="4" fillId="3" borderId="36" xfId="0" applyNumberFormat="1" applyFont="1" applyFill="1" applyBorder="1" applyAlignment="1">
      <alignment horizontal="right" vertical="center" wrapText="1"/>
    </xf>
    <xf numFmtId="176" fontId="4" fillId="4" borderId="66" xfId="0" applyNumberFormat="1" applyFont="1" applyFill="1" applyBorder="1" applyAlignment="1">
      <alignment horizontal="right" vertical="center" shrinkToFit="1"/>
    </xf>
    <xf numFmtId="176" fontId="4" fillId="4" borderId="69" xfId="0" applyNumberFormat="1" applyFont="1" applyFill="1" applyBorder="1" applyAlignment="1">
      <alignment horizontal="right" vertical="center" shrinkToFit="1"/>
    </xf>
    <xf numFmtId="176" fontId="4" fillId="4" borderId="70" xfId="0" applyNumberFormat="1" applyFont="1" applyFill="1" applyBorder="1" applyAlignment="1">
      <alignment horizontal="right" vertical="center" shrinkToFit="1"/>
    </xf>
    <xf numFmtId="176" fontId="4" fillId="0" borderId="66" xfId="0" applyNumberFormat="1" applyFont="1" applyBorder="1" applyAlignment="1">
      <alignment horizontal="right" vertical="center" shrinkToFit="1"/>
    </xf>
    <xf numFmtId="176" fontId="4" fillId="0" borderId="69" xfId="0" applyNumberFormat="1" applyFont="1" applyBorder="1" applyAlignment="1">
      <alignment horizontal="right" vertical="center" shrinkToFit="1"/>
    </xf>
    <xf numFmtId="176" fontId="4" fillId="0" borderId="75" xfId="0" applyNumberFormat="1" applyFont="1" applyBorder="1" applyAlignment="1">
      <alignment horizontal="right" vertical="center" shrinkToFit="1"/>
    </xf>
    <xf numFmtId="0" fontId="3" fillId="0" borderId="57" xfId="0" applyFont="1" applyBorder="1" applyAlignment="1">
      <alignment horizontal="left" vertical="center" wrapText="1"/>
    </xf>
    <xf numFmtId="0" fontId="3" fillId="0" borderId="60" xfId="0" applyFont="1" applyBorder="1" applyAlignment="1">
      <alignment horizontal="left" vertical="center" wrapText="1"/>
    </xf>
    <xf numFmtId="176" fontId="4" fillId="3" borderId="40" xfId="0" applyNumberFormat="1" applyFont="1" applyFill="1" applyBorder="1" applyAlignment="1">
      <alignment horizontal="right" vertical="center" shrinkToFit="1"/>
    </xf>
    <xf numFmtId="176" fontId="4" fillId="3" borderId="41" xfId="0" applyNumberFormat="1" applyFont="1" applyFill="1" applyBorder="1" applyAlignment="1">
      <alignment horizontal="right" vertical="center" shrinkToFit="1"/>
    </xf>
    <xf numFmtId="176" fontId="4" fillId="6" borderId="40" xfId="0" applyNumberFormat="1" applyFont="1" applyFill="1" applyBorder="1" applyAlignment="1">
      <alignment horizontal="right" vertical="center" wrapText="1" shrinkToFit="1"/>
    </xf>
    <xf numFmtId="176" fontId="4" fillId="6" borderId="44" xfId="0" applyNumberFormat="1" applyFont="1" applyFill="1" applyBorder="1" applyAlignment="1">
      <alignment horizontal="right" vertical="center" wrapText="1" shrinkToFit="1"/>
    </xf>
    <xf numFmtId="176" fontId="4" fillId="6" borderId="41" xfId="0" applyNumberFormat="1" applyFont="1" applyFill="1" applyBorder="1" applyAlignment="1">
      <alignment horizontal="right" vertical="center" wrapText="1" shrinkToFit="1"/>
    </xf>
    <xf numFmtId="176" fontId="4" fillId="6" borderId="45" xfId="0" applyNumberFormat="1" applyFont="1" applyFill="1" applyBorder="1" applyAlignment="1">
      <alignment horizontal="right" vertical="center" wrapText="1" shrinkToFit="1"/>
    </xf>
    <xf numFmtId="176" fontId="4" fillId="3" borderId="16" xfId="0" applyNumberFormat="1" applyFont="1" applyFill="1" applyBorder="1" applyAlignment="1">
      <alignment horizontal="right" vertical="center" shrinkToFit="1"/>
    </xf>
    <xf numFmtId="176" fontId="4" fillId="3" borderId="6" xfId="0" applyNumberFormat="1" applyFont="1" applyFill="1" applyBorder="1" applyAlignment="1">
      <alignment horizontal="right" vertical="center" shrinkToFit="1"/>
    </xf>
    <xf numFmtId="176" fontId="4" fillId="4" borderId="51" xfId="0" applyNumberFormat="1" applyFont="1" applyFill="1" applyBorder="1" applyAlignment="1">
      <alignment horizontal="right" vertical="center" shrinkToFit="1"/>
    </xf>
    <xf numFmtId="176" fontId="4" fillId="4" borderId="55" xfId="0" applyNumberFormat="1" applyFont="1" applyFill="1" applyBorder="1" applyAlignment="1">
      <alignment horizontal="right" vertical="center" shrinkToFit="1"/>
    </xf>
    <xf numFmtId="176" fontId="4" fillId="4" borderId="54" xfId="0" applyNumberFormat="1" applyFont="1" applyFill="1" applyBorder="1" applyAlignment="1">
      <alignment horizontal="right" vertical="center" shrinkToFit="1"/>
    </xf>
    <xf numFmtId="3" fontId="14" fillId="13" borderId="25" xfId="0" applyNumberFormat="1" applyFont="1" applyFill="1" applyBorder="1" applyAlignment="1" applyProtection="1">
      <alignment horizontal="right" vertical="center"/>
      <protection locked="0"/>
    </xf>
    <xf numFmtId="3" fontId="14" fillId="13" borderId="53" xfId="0" applyNumberFormat="1" applyFont="1" applyFill="1" applyBorder="1" applyAlignment="1" applyProtection="1">
      <alignment horizontal="right" vertical="center"/>
      <protection locked="0"/>
    </xf>
    <xf numFmtId="3" fontId="14" fillId="13" borderId="26" xfId="0" applyNumberFormat="1" applyFont="1" applyFill="1" applyBorder="1" applyAlignment="1" applyProtection="1">
      <alignment horizontal="right" vertical="center"/>
      <protection locked="0"/>
    </xf>
    <xf numFmtId="176" fontId="4" fillId="0" borderId="51" xfId="0" applyNumberFormat="1" applyFont="1" applyBorder="1" applyAlignment="1">
      <alignment horizontal="right" vertical="center" shrinkToFit="1"/>
    </xf>
    <xf numFmtId="176" fontId="4" fillId="0" borderId="55" xfId="0" applyNumberFormat="1" applyFont="1" applyBorder="1" applyAlignment="1">
      <alignment horizontal="right" vertical="center" shrinkToFit="1"/>
    </xf>
    <xf numFmtId="176" fontId="4" fillId="0" borderId="52" xfId="0" applyNumberFormat="1" applyFont="1" applyBorder="1" applyAlignment="1">
      <alignment horizontal="right" vertical="center" shrinkToFit="1"/>
    </xf>
    <xf numFmtId="176" fontId="4" fillId="3" borderId="17" xfId="0" applyNumberFormat="1" applyFont="1" applyFill="1" applyBorder="1" applyAlignment="1">
      <alignment horizontal="right" vertical="center" shrinkToFit="1"/>
    </xf>
    <xf numFmtId="176" fontId="4" fillId="3" borderId="18" xfId="0" applyNumberFormat="1" applyFont="1" applyFill="1" applyBorder="1" applyAlignment="1">
      <alignment horizontal="right" vertical="center" shrinkToFit="1"/>
    </xf>
    <xf numFmtId="176" fontId="4" fillId="3" borderId="46" xfId="0" applyNumberFormat="1" applyFont="1" applyFill="1" applyBorder="1" applyAlignment="1" applyProtection="1">
      <alignment horizontal="right" vertical="center" shrinkToFit="1"/>
      <protection locked="0"/>
    </xf>
    <xf numFmtId="176" fontId="4" fillId="3" borderId="48" xfId="0" applyNumberFormat="1" applyFont="1" applyFill="1" applyBorder="1" applyAlignment="1" applyProtection="1">
      <alignment horizontal="right" vertical="center" shrinkToFit="1"/>
      <protection locked="0"/>
    </xf>
    <xf numFmtId="176" fontId="4" fillId="3" borderId="47" xfId="0" applyNumberFormat="1" applyFont="1" applyFill="1" applyBorder="1" applyAlignment="1" applyProtection="1">
      <alignment horizontal="right" vertical="center" shrinkToFit="1"/>
      <protection locked="0"/>
    </xf>
    <xf numFmtId="176" fontId="4" fillId="3" borderId="49" xfId="0" applyNumberFormat="1" applyFont="1" applyFill="1" applyBorder="1" applyAlignment="1" applyProtection="1">
      <alignment horizontal="right" vertical="center" shrinkToFit="1"/>
      <protection locked="0"/>
    </xf>
    <xf numFmtId="0" fontId="3" fillId="0" borderId="57" xfId="0" applyFont="1" applyBorder="1" applyAlignment="1">
      <alignment horizontal="left" vertical="center"/>
    </xf>
    <xf numFmtId="0" fontId="3" fillId="0" borderId="60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71" xfId="0" applyFont="1" applyBorder="1" applyAlignment="1">
      <alignment horizontal="center" vertical="center" textRotation="255" wrapText="1"/>
    </xf>
    <xf numFmtId="0" fontId="4" fillId="0" borderId="72" xfId="0" applyFont="1" applyBorder="1" applyAlignment="1">
      <alignment horizontal="center" vertical="center" textRotation="255" wrapText="1"/>
    </xf>
    <xf numFmtId="0" fontId="4" fillId="0" borderId="73" xfId="0" applyFont="1" applyBorder="1" applyAlignment="1">
      <alignment horizontal="center" vertical="center" textRotation="255" wrapText="1"/>
    </xf>
    <xf numFmtId="176" fontId="4" fillId="3" borderId="12" xfId="0" applyNumberFormat="1" applyFont="1" applyFill="1" applyBorder="1" applyAlignment="1">
      <alignment horizontal="right" vertical="center" shrinkToFit="1"/>
    </xf>
    <xf numFmtId="176" fontId="4" fillId="3" borderId="4" xfId="0" applyNumberFormat="1" applyFont="1" applyFill="1" applyBorder="1" applyAlignment="1">
      <alignment horizontal="right" vertical="center" shrinkToFit="1"/>
    </xf>
    <xf numFmtId="0" fontId="3" fillId="8" borderId="40" xfId="0" applyFont="1" applyFill="1" applyBorder="1" applyAlignment="1">
      <alignment horizontal="center" vertical="center" wrapText="1"/>
    </xf>
    <xf numFmtId="0" fontId="3" fillId="8" borderId="41" xfId="0" applyFont="1" applyFill="1" applyBorder="1" applyAlignment="1">
      <alignment horizontal="center" vertical="center" wrapText="1"/>
    </xf>
    <xf numFmtId="176" fontId="4" fillId="6" borderId="40" xfId="0" applyNumberFormat="1" applyFont="1" applyFill="1" applyBorder="1" applyAlignment="1">
      <alignment horizontal="right" vertical="center" shrinkToFit="1"/>
    </xf>
    <xf numFmtId="176" fontId="4" fillId="6" borderId="44" xfId="0" applyNumberFormat="1" applyFont="1" applyFill="1" applyBorder="1" applyAlignment="1">
      <alignment horizontal="right" vertical="center" shrinkToFit="1"/>
    </xf>
    <xf numFmtId="176" fontId="4" fillId="6" borderId="41" xfId="0" applyNumberFormat="1" applyFont="1" applyFill="1" applyBorder="1" applyAlignment="1">
      <alignment horizontal="right" vertical="center" shrinkToFit="1"/>
    </xf>
    <xf numFmtId="3" fontId="23" fillId="13" borderId="12" xfId="0" applyNumberFormat="1" applyFont="1" applyFill="1" applyBorder="1" applyAlignment="1" applyProtection="1">
      <alignment horizontal="right" vertical="center"/>
      <protection locked="0"/>
    </xf>
    <xf numFmtId="3" fontId="23" fillId="13" borderId="13" xfId="0" applyNumberFormat="1" applyFont="1" applyFill="1" applyBorder="1" applyAlignment="1" applyProtection="1">
      <alignment horizontal="right" vertical="center"/>
      <protection locked="0"/>
    </xf>
    <xf numFmtId="3" fontId="23" fillId="13" borderId="4" xfId="0" applyNumberFormat="1" applyFont="1" applyFill="1" applyBorder="1" applyAlignment="1" applyProtection="1">
      <alignment horizontal="right" vertical="center"/>
      <protection locked="0"/>
    </xf>
    <xf numFmtId="0" fontId="5" fillId="0" borderId="40" xfId="0" applyFont="1" applyBorder="1" applyAlignment="1">
      <alignment horizontal="left" vertical="center"/>
    </xf>
    <xf numFmtId="0" fontId="5" fillId="0" borderId="44" xfId="0" applyFont="1" applyBorder="1" applyAlignment="1">
      <alignment horizontal="left" vertical="center"/>
    </xf>
    <xf numFmtId="176" fontId="4" fillId="3" borderId="14" xfId="0" applyNumberFormat="1" applyFont="1" applyFill="1" applyBorder="1" applyAlignment="1">
      <alignment horizontal="right" vertical="center" shrinkToFit="1"/>
    </xf>
    <xf numFmtId="176" fontId="4" fillId="3" borderId="15" xfId="0" applyNumberFormat="1" applyFont="1" applyFill="1" applyBorder="1" applyAlignment="1">
      <alignment horizontal="right" vertical="center" shrinkToFit="1"/>
    </xf>
    <xf numFmtId="0" fontId="4" fillId="0" borderId="2" xfId="0" applyFont="1" applyBorder="1" applyAlignment="1">
      <alignment horizontal="left" wrapText="1"/>
    </xf>
    <xf numFmtId="0" fontId="4" fillId="0" borderId="0" xfId="0" applyFont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4" fillId="0" borderId="27" xfId="0" applyFont="1" applyBorder="1" applyAlignment="1">
      <alignment horizontal="left" wrapText="1"/>
    </xf>
    <xf numFmtId="0" fontId="4" fillId="0" borderId="28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0" fontId="4" fillId="0" borderId="30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36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0" xfId="0" applyFont="1" applyAlignment="1" applyProtection="1">
      <alignment horizontal="left" vertical="top" wrapText="1"/>
      <protection locked="0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177" fontId="15" fillId="2" borderId="3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49" fontId="14" fillId="5" borderId="12" xfId="0" applyNumberFormat="1" applyFont="1" applyFill="1" applyBorder="1" applyAlignment="1" applyProtection="1">
      <alignment horizontal="center" vertical="center"/>
      <protection locked="0"/>
    </xf>
    <xf numFmtId="49" fontId="14" fillId="5" borderId="13" xfId="0" applyNumberFormat="1" applyFont="1" applyFill="1" applyBorder="1" applyAlignment="1" applyProtection="1">
      <alignment horizontal="center" vertical="center"/>
      <protection locked="0"/>
    </xf>
    <xf numFmtId="49" fontId="14" fillId="5" borderId="24" xfId="0" applyNumberFormat="1" applyFont="1" applyFill="1" applyBorder="1" applyAlignment="1" applyProtection="1">
      <alignment horizontal="center" vertical="center"/>
      <protection locked="0"/>
    </xf>
    <xf numFmtId="49" fontId="4" fillId="5" borderId="12" xfId="0" applyNumberFormat="1" applyFont="1" applyFill="1" applyBorder="1" applyAlignment="1" applyProtection="1">
      <alignment horizontal="center" vertical="center" wrapText="1"/>
      <protection locked="0"/>
    </xf>
    <xf numFmtId="49" fontId="4" fillId="5" borderId="13" xfId="0" applyNumberFormat="1" applyFont="1" applyFill="1" applyBorder="1" applyAlignment="1" applyProtection="1">
      <alignment horizontal="center" vertical="center" wrapText="1"/>
      <protection locked="0"/>
    </xf>
    <xf numFmtId="49" fontId="4" fillId="5" borderId="24" xfId="0" applyNumberFormat="1" applyFont="1" applyFill="1" applyBorder="1" applyAlignment="1" applyProtection="1">
      <alignment horizontal="center" vertical="center" wrapText="1"/>
      <protection locked="0"/>
    </xf>
    <xf numFmtId="3" fontId="14" fillId="5" borderId="46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48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47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49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12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13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4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24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25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53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26" xfId="0" applyNumberFormat="1" applyFont="1" applyFill="1" applyBorder="1" applyAlignment="1" applyProtection="1">
      <alignment horizontal="right" vertical="center" shrinkToFit="1"/>
      <protection locked="0"/>
    </xf>
    <xf numFmtId="3" fontId="14" fillId="5" borderId="50" xfId="0" applyNumberFormat="1" applyFont="1" applyFill="1" applyBorder="1" applyAlignment="1" applyProtection="1">
      <alignment horizontal="right" vertical="center" shrinkToFit="1"/>
      <protection locked="0"/>
    </xf>
    <xf numFmtId="178" fontId="22" fillId="9" borderId="0" xfId="0" applyNumberFormat="1" applyFont="1" applyFill="1">
      <alignment vertical="center"/>
    </xf>
    <xf numFmtId="178" fontId="19" fillId="0" borderId="0" xfId="0" applyNumberFormat="1" applyFont="1">
      <alignment vertical="center"/>
    </xf>
    <xf numFmtId="49" fontId="21" fillId="0" borderId="1" xfId="0" applyNumberFormat="1" applyFont="1" applyBorder="1">
      <alignment vertical="center"/>
    </xf>
    <xf numFmtId="49" fontId="19" fillId="12" borderId="0" xfId="0" applyNumberFormat="1" applyFont="1" applyFill="1">
      <alignment vertical="center"/>
    </xf>
    <xf numFmtId="49" fontId="19" fillId="12" borderId="1" xfId="0" applyNumberFormat="1" applyFont="1" applyFill="1" applyBorder="1">
      <alignment vertical="center"/>
    </xf>
    <xf numFmtId="49" fontId="13" fillId="2" borderId="35" xfId="0" applyNumberFormat="1" applyFont="1" applyFill="1" applyBorder="1" applyAlignment="1" applyProtection="1">
      <alignment horizontal="left" vertical="top" wrapText="1"/>
      <protection locked="0"/>
    </xf>
    <xf numFmtId="49" fontId="13" fillId="2" borderId="21" xfId="0" applyNumberFormat="1" applyFont="1" applyFill="1" applyBorder="1" applyAlignment="1" applyProtection="1">
      <alignment horizontal="left" vertical="top" wrapText="1"/>
      <protection locked="0"/>
    </xf>
    <xf numFmtId="49" fontId="13" fillId="2" borderId="22" xfId="0" applyNumberFormat="1" applyFont="1" applyFill="1" applyBorder="1" applyAlignment="1" applyProtection="1">
      <alignment horizontal="left" vertical="top" wrapText="1"/>
      <protection locked="0"/>
    </xf>
    <xf numFmtId="49" fontId="13" fillId="2" borderId="16" xfId="0" applyNumberFormat="1" applyFont="1" applyFill="1" applyBorder="1" applyAlignment="1" applyProtection="1">
      <alignment horizontal="left" vertical="top" wrapText="1"/>
      <protection locked="0"/>
    </xf>
    <xf numFmtId="49" fontId="13" fillId="2" borderId="0" xfId="0" applyNumberFormat="1" applyFont="1" applyFill="1" applyAlignment="1" applyProtection="1">
      <alignment horizontal="left" vertical="top" wrapText="1"/>
      <protection locked="0"/>
    </xf>
    <xf numFmtId="49" fontId="13" fillId="2" borderId="5" xfId="0" applyNumberFormat="1" applyFont="1" applyFill="1" applyBorder="1" applyAlignment="1" applyProtection="1">
      <alignment horizontal="left" vertical="top" wrapText="1"/>
      <protection locked="0"/>
    </xf>
    <xf numFmtId="49" fontId="13" fillId="2" borderId="37" xfId="0" applyNumberFormat="1" applyFont="1" applyFill="1" applyBorder="1" applyAlignment="1" applyProtection="1">
      <alignment horizontal="left" vertical="top" wrapText="1"/>
      <protection locked="0"/>
    </xf>
    <xf numFmtId="49" fontId="13" fillId="2" borderId="1" xfId="0" applyNumberFormat="1" applyFont="1" applyFill="1" applyBorder="1" applyAlignment="1" applyProtection="1">
      <alignment horizontal="left" vertical="top" wrapText="1"/>
      <protection locked="0"/>
    </xf>
    <xf numFmtId="49" fontId="13" fillId="2" borderId="39" xfId="0" applyNumberFormat="1" applyFont="1" applyFill="1" applyBorder="1" applyAlignment="1" applyProtection="1">
      <alignment horizontal="left" vertical="top" wrapText="1"/>
      <protection locked="0"/>
    </xf>
    <xf numFmtId="3" fontId="14" fillId="5" borderId="46" xfId="0" applyNumberFormat="1" applyFont="1" applyFill="1" applyBorder="1" applyAlignment="1" applyProtection="1">
      <alignment horizontal="right" vertical="center"/>
      <protection locked="0"/>
    </xf>
    <xf numFmtId="3" fontId="14" fillId="5" borderId="48" xfId="0" applyNumberFormat="1" applyFont="1" applyFill="1" applyBorder="1" applyAlignment="1" applyProtection="1">
      <alignment horizontal="right" vertical="center"/>
      <protection locked="0"/>
    </xf>
    <xf numFmtId="3" fontId="14" fillId="5" borderId="47" xfId="0" applyNumberFormat="1" applyFont="1" applyFill="1" applyBorder="1" applyAlignment="1" applyProtection="1">
      <alignment horizontal="right" vertical="center"/>
      <protection locked="0"/>
    </xf>
    <xf numFmtId="3" fontId="14" fillId="5" borderId="25" xfId="0" applyNumberFormat="1" applyFont="1" applyFill="1" applyBorder="1" applyAlignment="1" applyProtection="1">
      <alignment horizontal="right" vertical="center"/>
      <protection locked="0"/>
    </xf>
    <xf numFmtId="3" fontId="14" fillId="5" borderId="53" xfId="0" applyNumberFormat="1" applyFont="1" applyFill="1" applyBorder="1" applyAlignment="1" applyProtection="1">
      <alignment horizontal="right" vertical="center"/>
      <protection locked="0"/>
    </xf>
    <xf numFmtId="3" fontId="14" fillId="5" borderId="26" xfId="0" applyNumberFormat="1" applyFont="1" applyFill="1" applyBorder="1" applyAlignment="1" applyProtection="1">
      <alignment horizontal="right" vertical="center"/>
      <protection locked="0"/>
    </xf>
  </cellXfs>
  <cellStyles count="4">
    <cellStyle name="桁区切り" xfId="2" builtinId="6"/>
    <cellStyle name="標準" xfId="0" builtinId="0"/>
    <cellStyle name="標準 2" xfId="1" xr:uid="{4CF34634-8151-4537-AB96-602D56009ECD}"/>
    <cellStyle name="標準 3" xfId="3" xr:uid="{3282F10A-BFCA-4D4B-BFA7-71028C71A10F}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161925</xdr:colOff>
      <xdr:row>26</xdr:row>
      <xdr:rowOff>0</xdr:rowOff>
    </xdr:from>
    <xdr:to>
      <xdr:col>2</xdr:col>
      <xdr:colOff>76200</xdr:colOff>
      <xdr:row>26</xdr:row>
      <xdr:rowOff>19050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25B1182-3766-4F88-BDDA-3C53D900C0CF}"/>
            </a:ext>
          </a:extLst>
        </xdr:cNvPr>
        <xdr:cNvSpPr/>
      </xdr:nvSpPr>
      <xdr:spPr>
        <a:xfrm>
          <a:off x="390525" y="8199120"/>
          <a:ext cx="302895" cy="1905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516255</xdr:colOff>
      <xdr:row>7</xdr:row>
      <xdr:rowOff>152400</xdr:rowOff>
    </xdr:from>
    <xdr:to>
      <xdr:col>24</xdr:col>
      <xdr:colOff>281940</xdr:colOff>
      <xdr:row>12</xdr:row>
      <xdr:rowOff>167640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CAD23B38-30B1-4DFC-BDF9-B1EDD41717B1}"/>
            </a:ext>
          </a:extLst>
        </xdr:cNvPr>
        <xdr:cNvSpPr/>
      </xdr:nvSpPr>
      <xdr:spPr>
        <a:xfrm>
          <a:off x="8803005" y="2228850"/>
          <a:ext cx="5137785" cy="146304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 fontAlgn="base"/>
          <a:r>
            <a:rPr lang="ja-JP" altLang="en-US" sz="14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●シート名は変更しないでください。シートコピーは可能ですが、</a:t>
          </a:r>
          <a:endParaRPr lang="en-US" altLang="ja-JP" sz="1400" b="1" i="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algn="l" fontAlgn="base"/>
          <a:r>
            <a:rPr lang="ja-JP" altLang="en-US" sz="14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　必ず元シートを「正（提出用）」として扱ってください。</a:t>
          </a:r>
          <a:br>
            <a:rPr lang="en-US" altLang="ja-JP" sz="14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14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●</a:t>
          </a:r>
          <a:r>
            <a:rPr lang="en-US" altLang="ja-JP" sz="14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JST</a:t>
          </a:r>
          <a:r>
            <a:rPr lang="ja-JP" altLang="en-US" sz="1400" b="1" i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設定の非表示シートは編集・削除しないでください。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4A8A4-C632-48FA-91ED-219CFCC8956E}">
  <dimension ref="A1:AB11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/>
    </sheetView>
  </sheetViews>
  <sheetFormatPr defaultRowHeight="15" x14ac:dyDescent="0.2"/>
  <cols>
    <col min="1" max="1" width="15.6640625" style="49" bestFit="1" customWidth="1"/>
    <col min="2" max="2" width="12.44140625" style="49" bestFit="1" customWidth="1"/>
    <col min="3" max="3" width="12.88671875" style="222" bestFit="1" customWidth="1"/>
    <col min="4" max="4" width="8.88671875" style="49"/>
    <col min="5" max="5" width="28.44140625" style="49" bestFit="1" customWidth="1"/>
    <col min="6" max="6" width="23.109375" style="40" bestFit="1" customWidth="1"/>
    <col min="7" max="7" width="30.109375" style="40" bestFit="1" customWidth="1"/>
    <col min="8" max="8" width="21" style="40" bestFit="1" customWidth="1"/>
    <col min="9" max="9" width="41.44140625" style="40" bestFit="1" customWidth="1"/>
    <col min="10" max="10" width="41.44140625" style="40" customWidth="1"/>
    <col min="11" max="11" width="22.44140625" style="40" bestFit="1" customWidth="1"/>
    <col min="12" max="12" width="21" style="40" bestFit="1" customWidth="1"/>
    <col min="13" max="13" width="27.33203125" style="40" bestFit="1" customWidth="1"/>
    <col min="14" max="14" width="36.88671875" style="49" bestFit="1" customWidth="1"/>
    <col min="15" max="15" width="21" style="38" bestFit="1" customWidth="1"/>
    <col min="16" max="16" width="21.88671875" style="38" bestFit="1" customWidth="1"/>
    <col min="17" max="17" width="28.88671875" style="38" bestFit="1" customWidth="1"/>
    <col min="18" max="18" width="24.109375" style="38" bestFit="1" customWidth="1"/>
    <col min="19" max="19" width="44.88671875" style="38" bestFit="1" customWidth="1"/>
    <col min="20" max="20" width="28.88671875" style="38" bestFit="1" customWidth="1"/>
    <col min="21" max="21" width="14" style="38" bestFit="1" customWidth="1"/>
    <col min="22" max="22" width="21" style="38" bestFit="1" customWidth="1"/>
    <col min="23" max="23" width="16.109375" style="38" bestFit="1" customWidth="1"/>
    <col min="24" max="24" width="36.88671875" style="38" bestFit="1" customWidth="1"/>
    <col min="25" max="25" width="21" style="38" bestFit="1" customWidth="1"/>
    <col min="26" max="28" width="8.88671875" style="38"/>
  </cols>
  <sheetData>
    <row r="1" spans="1:14" x14ac:dyDescent="0.2">
      <c r="A1" s="48" t="s">
        <v>44</v>
      </c>
      <c r="B1" s="48" t="s">
        <v>45</v>
      </c>
      <c r="C1" s="221" t="s">
        <v>46</v>
      </c>
      <c r="D1" s="48" t="s">
        <v>47</v>
      </c>
      <c r="E1" s="48" t="s">
        <v>49</v>
      </c>
      <c r="F1" s="41" t="s">
        <v>50</v>
      </c>
      <c r="G1" s="41" t="s">
        <v>51</v>
      </c>
      <c r="H1" s="41" t="s">
        <v>52</v>
      </c>
      <c r="I1" s="41" t="s">
        <v>53</v>
      </c>
      <c r="J1" s="41" t="s">
        <v>54</v>
      </c>
      <c r="K1" s="42" t="s">
        <v>55</v>
      </c>
      <c r="L1" s="43" t="s">
        <v>56</v>
      </c>
      <c r="M1" s="42" t="s">
        <v>57</v>
      </c>
      <c r="N1" s="48" t="s">
        <v>1</v>
      </c>
    </row>
    <row r="2" spans="1:14" x14ac:dyDescent="0.2">
      <c r="A2" s="49">
        <f>'実績報告書 (R7SPRING継続用) '!$L$4</f>
        <v>0</v>
      </c>
      <c r="B2" s="49">
        <f>'実績報告書 (R7SPRING継続用) '!$L$5</f>
        <v>0</v>
      </c>
      <c r="C2" s="39">
        <f>'実績報告書 (R7SPRING継続用) '!$L$3</f>
        <v>46112</v>
      </c>
      <c r="D2" s="52" t="s">
        <v>66</v>
      </c>
      <c r="E2" s="49" t="s">
        <v>23</v>
      </c>
      <c r="F2" s="40">
        <f>'実績報告書 (R7SPRING継続用) '!D18</f>
        <v>0</v>
      </c>
      <c r="G2" s="40">
        <f>'実績報告書 (R7SPRING継続用) '!D19</f>
        <v>0</v>
      </c>
      <c r="H2" s="40">
        <f>'実績報告書 (R7SPRING継続用) '!D20</f>
        <v>0</v>
      </c>
      <c r="I2" s="40">
        <f>'実績報告書 (R7SPRING継続用) '!D21</f>
        <v>0</v>
      </c>
      <c r="J2" s="40">
        <f>'実績報告書 (R7SPRING継続用) '!D22</f>
        <v>0</v>
      </c>
      <c r="K2" s="40">
        <f>'実績報告書 (R7SPRING継続用) '!D23</f>
        <v>0</v>
      </c>
      <c r="L2" s="44"/>
      <c r="M2" s="40">
        <f>'実績報告書 (R7SPRING継続用) '!D24</f>
        <v>0</v>
      </c>
      <c r="N2" s="49" t="str">
        <f>'実績報告書 (R7SPRING継続用) '!D32</f>
        <v>【JSTに返還すべき助成金以外の収入が発生した場合、備考欄に事由と金額を記載のこと】</v>
      </c>
    </row>
    <row r="3" spans="1:14" x14ac:dyDescent="0.2">
      <c r="A3" s="49">
        <f>'実績報告書 (R7SPRING継続用) '!$L$4</f>
        <v>0</v>
      </c>
      <c r="B3" s="49">
        <f>'実績報告書 (R7SPRING継続用) '!$L$5</f>
        <v>0</v>
      </c>
      <c r="C3" s="39">
        <f>'実績報告書 (R7SPRING継続用) '!$L$3</f>
        <v>46112</v>
      </c>
      <c r="D3" s="52" t="s">
        <v>66</v>
      </c>
      <c r="E3" s="49" t="s">
        <v>22</v>
      </c>
      <c r="F3" s="40">
        <f>'実績報告書 (R7SPRING継続用) '!F18</f>
        <v>0</v>
      </c>
      <c r="G3" s="40">
        <f>'実績報告書 (R7SPRING継続用) '!F19</f>
        <v>0</v>
      </c>
      <c r="H3" s="40">
        <f>'実績報告書 (R7SPRING継続用) '!F20</f>
        <v>0</v>
      </c>
      <c r="I3" s="40">
        <f>'実績報告書 (R7SPRING継続用) '!F21</f>
        <v>0</v>
      </c>
      <c r="J3" s="40">
        <f>'実績報告書 (R7SPRING継続用) '!F22</f>
        <v>0</v>
      </c>
      <c r="K3" s="44"/>
      <c r="L3" s="44"/>
      <c r="M3" s="40">
        <f>'実績報告書 (R7SPRING継続用) '!F24</f>
        <v>0</v>
      </c>
      <c r="N3" s="224"/>
    </row>
    <row r="4" spans="1:14" x14ac:dyDescent="0.2">
      <c r="A4" s="49">
        <f>'実績報告書 (R7SPRING継続用) '!$L$4</f>
        <v>0</v>
      </c>
      <c r="B4" s="49">
        <f>'実績報告書 (R7SPRING継続用) '!$L$5</f>
        <v>0</v>
      </c>
      <c r="C4" s="39">
        <f>'実績報告書 (R7SPRING継続用) '!$L$3</f>
        <v>46112</v>
      </c>
      <c r="D4" s="52" t="s">
        <v>66</v>
      </c>
      <c r="E4" s="49" t="s">
        <v>14</v>
      </c>
      <c r="F4" s="40">
        <f>'実績報告書 (R7SPRING継続用) '!J18</f>
        <v>0</v>
      </c>
      <c r="G4" s="40">
        <f>'実績報告書 (R7SPRING継続用) '!J19</f>
        <v>0</v>
      </c>
      <c r="H4" s="40">
        <f>'実績報告書 (R7SPRING継続用) '!J20</f>
        <v>0</v>
      </c>
      <c r="I4" s="40">
        <f>'実績報告書 (R7SPRING継続用) '!J21</f>
        <v>0</v>
      </c>
      <c r="J4" s="40">
        <f>'実績報告書 (R7SPRING継続用) '!J22</f>
        <v>0</v>
      </c>
      <c r="K4" s="40">
        <f>'実績報告書 (R7SPRING継続用) '!J23</f>
        <v>0</v>
      </c>
      <c r="L4" s="44"/>
      <c r="M4" s="40">
        <f>'実績報告書 (R7SPRING継続用) '!J24</f>
        <v>0</v>
      </c>
      <c r="N4" s="224"/>
    </row>
    <row r="5" spans="1:14" x14ac:dyDescent="0.2">
      <c r="A5" s="49">
        <f>'実績報告書 (R7SPRING継続用) '!$L$4</f>
        <v>0</v>
      </c>
      <c r="B5" s="49">
        <f>'実績報告書 (R7SPRING継続用) '!$L$5</f>
        <v>0</v>
      </c>
      <c r="C5" s="39">
        <f>'実績報告書 (R7SPRING継続用) '!$L$3</f>
        <v>46112</v>
      </c>
      <c r="D5" s="52" t="s">
        <v>66</v>
      </c>
      <c r="E5" s="49" t="s">
        <v>19</v>
      </c>
      <c r="F5" s="40">
        <f>'実績報告書 (R7SPRING継続用) '!N18</f>
        <v>0</v>
      </c>
      <c r="G5" s="40">
        <f>'実績報告書 (R7SPRING継続用) '!N19</f>
        <v>0</v>
      </c>
      <c r="H5" s="40">
        <f>'実績報告書 (R7SPRING継続用) '!N20</f>
        <v>0</v>
      </c>
      <c r="I5" s="40">
        <f>'実績報告書 (R7SPRING継続用) '!N21</f>
        <v>0</v>
      </c>
      <c r="J5" s="40">
        <f>'実績報告書 (R7SPRING継続用) '!N22</f>
        <v>0</v>
      </c>
      <c r="K5" s="40">
        <f>'実績報告書 (R7SPRING継続用) '!N23</f>
        <v>0</v>
      </c>
      <c r="L5" s="44"/>
      <c r="M5" s="40">
        <f>'実績報告書 (R7SPRING継続用) '!N24</f>
        <v>0</v>
      </c>
      <c r="N5" s="224"/>
    </row>
    <row r="6" spans="1:14" ht="15.6" thickBot="1" x14ac:dyDescent="0.25">
      <c r="A6" s="50">
        <f>'実績報告書 (R7SPRING継続用) '!$L$4</f>
        <v>0</v>
      </c>
      <c r="B6" s="50">
        <f>'実績報告書 (R7SPRING継続用) '!$L$5</f>
        <v>0</v>
      </c>
      <c r="C6" s="45">
        <f>'実績報告書 (R7SPRING継続用) '!$L$3</f>
        <v>46112</v>
      </c>
      <c r="D6" s="223" t="s">
        <v>66</v>
      </c>
      <c r="E6" s="50" t="s">
        <v>18</v>
      </c>
      <c r="F6" s="46">
        <f>'実績報告書 (R7SPRING継続用) '!Q18</f>
        <v>0</v>
      </c>
      <c r="G6" s="46">
        <f>'実績報告書 (R7SPRING継続用) '!Q19</f>
        <v>0</v>
      </c>
      <c r="H6" s="46">
        <f>'実績報告書 (R7SPRING継続用) '!Q20</f>
        <v>0</v>
      </c>
      <c r="I6" s="46">
        <f>'実績報告書 (R7SPRING継続用) '!Q21</f>
        <v>0</v>
      </c>
      <c r="J6" s="46">
        <f>'実績報告書 (R7SPRING継続用) '!Q22</f>
        <v>0</v>
      </c>
      <c r="K6" s="47"/>
      <c r="L6" s="47"/>
      <c r="M6" s="46">
        <f>'実績報告書 (R7SPRING継続用) '!Q24</f>
        <v>0</v>
      </c>
      <c r="N6" s="225"/>
    </row>
    <row r="7" spans="1:14" x14ac:dyDescent="0.2">
      <c r="A7" s="49">
        <f>'実績報告書 (R7SPRING継続用) '!$L$4</f>
        <v>0</v>
      </c>
      <c r="B7" s="49">
        <f>'実績報告書 (R7SPRING継続用) '!$L$5</f>
        <v>0</v>
      </c>
      <c r="C7" s="39">
        <f>'実績報告書 (R7SPRING継続用) '!$L$3</f>
        <v>46112</v>
      </c>
      <c r="D7" s="51" t="s">
        <v>48</v>
      </c>
      <c r="E7" s="49" t="s">
        <v>23</v>
      </c>
      <c r="F7" s="44"/>
      <c r="G7" s="44"/>
      <c r="H7" s="44"/>
      <c r="I7" s="44"/>
      <c r="J7" s="44"/>
      <c r="K7" s="40">
        <f>'実績報告書 (R7SPRING継続用) '!D26</f>
        <v>0</v>
      </c>
      <c r="L7" s="40">
        <f>'実績報告書 (R7SPRING継続用) '!D27</f>
        <v>0</v>
      </c>
      <c r="M7" s="40">
        <f>'実績報告書 (R7SPRING継続用) '!D28</f>
        <v>0</v>
      </c>
      <c r="N7" s="224"/>
    </row>
    <row r="8" spans="1:14" x14ac:dyDescent="0.2">
      <c r="A8" s="49">
        <f>'実績報告書 (R7SPRING継続用) '!$L$4</f>
        <v>0</v>
      </c>
      <c r="B8" s="49">
        <f>'実績報告書 (R7SPRING継続用) '!$L$5</f>
        <v>0</v>
      </c>
      <c r="C8" s="39">
        <f>'実績報告書 (R7SPRING継続用) '!$L$3</f>
        <v>46112</v>
      </c>
      <c r="D8" s="51" t="s">
        <v>48</v>
      </c>
      <c r="E8" s="49" t="s">
        <v>22</v>
      </c>
      <c r="F8" s="44"/>
      <c r="G8" s="44"/>
      <c r="H8" s="44"/>
      <c r="I8" s="44"/>
      <c r="J8" s="44"/>
      <c r="K8" s="44"/>
      <c r="L8" s="44"/>
      <c r="M8" s="40">
        <f>'実績報告書 (R7SPRING継続用) '!F28</f>
        <v>0</v>
      </c>
      <c r="N8" s="224"/>
    </row>
    <row r="9" spans="1:14" x14ac:dyDescent="0.2">
      <c r="A9" s="49">
        <f>'実績報告書 (R7SPRING継続用) '!$L$4</f>
        <v>0</v>
      </c>
      <c r="B9" s="49">
        <f>'実績報告書 (R7SPRING継続用) '!$L$5</f>
        <v>0</v>
      </c>
      <c r="C9" s="39">
        <f>'実績報告書 (R7SPRING継続用) '!$L$3</f>
        <v>46112</v>
      </c>
      <c r="D9" s="51" t="s">
        <v>48</v>
      </c>
      <c r="E9" s="49" t="s">
        <v>14</v>
      </c>
      <c r="F9" s="44"/>
      <c r="G9" s="44"/>
      <c r="H9" s="44"/>
      <c r="I9" s="44"/>
      <c r="J9" s="44"/>
      <c r="K9" s="40">
        <f>'実績報告書 (R7SPRING継続用) '!J26</f>
        <v>0</v>
      </c>
      <c r="L9" s="40">
        <f>'実績報告書 (R7SPRING継続用) '!J27</f>
        <v>0</v>
      </c>
      <c r="M9" s="40">
        <f>'実績報告書 (R7SPRING継続用) '!J28</f>
        <v>0</v>
      </c>
      <c r="N9" s="224"/>
    </row>
    <row r="10" spans="1:14" x14ac:dyDescent="0.2">
      <c r="A10" s="49">
        <f>'実績報告書 (R7SPRING継続用) '!$L$4</f>
        <v>0</v>
      </c>
      <c r="B10" s="49">
        <f>'実績報告書 (R7SPRING継続用) '!$L$5</f>
        <v>0</v>
      </c>
      <c r="C10" s="39">
        <f>'実績報告書 (R7SPRING継続用) '!$L$3</f>
        <v>46112</v>
      </c>
      <c r="D10" s="51" t="s">
        <v>48</v>
      </c>
      <c r="E10" s="49" t="s">
        <v>19</v>
      </c>
      <c r="F10" s="44"/>
      <c r="G10" s="44"/>
      <c r="H10" s="44"/>
      <c r="I10" s="44"/>
      <c r="J10" s="44"/>
      <c r="K10" s="44"/>
      <c r="L10" s="44"/>
      <c r="M10" s="40">
        <f>'実績報告書 (R7SPRING継続用) '!N28</f>
        <v>0</v>
      </c>
      <c r="N10" s="224"/>
    </row>
    <row r="11" spans="1:14" x14ac:dyDescent="0.2">
      <c r="A11" s="49">
        <f>'実績報告書 (R7SPRING継続用) '!$L$4</f>
        <v>0</v>
      </c>
      <c r="B11" s="49">
        <f>'実績報告書 (R7SPRING継続用) '!$L$5</f>
        <v>0</v>
      </c>
      <c r="C11" s="39">
        <f>'実績報告書 (R7SPRING継続用) '!$L$3</f>
        <v>46112</v>
      </c>
      <c r="D11" s="51" t="s">
        <v>48</v>
      </c>
      <c r="E11" s="49" t="s">
        <v>18</v>
      </c>
      <c r="F11" s="44"/>
      <c r="G11" s="44"/>
      <c r="H11" s="44"/>
      <c r="I11" s="44"/>
      <c r="J11" s="44"/>
      <c r="K11" s="44"/>
      <c r="L11" s="44"/>
      <c r="M11" s="40">
        <f>'実績報告書 (R7SPRING継続用) '!Q28</f>
        <v>0</v>
      </c>
      <c r="N11" s="224"/>
    </row>
  </sheetData>
  <autoFilter ref="A1:N1" xr:uid="{B0C4A8A4-C632-48FA-91ED-219CFCC8956E}"/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72A63-8AB7-453D-8F34-D9D77F442A0B}">
  <sheetPr>
    <tabColor theme="0" tint="-0.499984740745262"/>
    <pageSetUpPr fitToPage="1"/>
  </sheetPr>
  <dimension ref="B1:Z40"/>
  <sheetViews>
    <sheetView tabSelected="1" zoomScaleNormal="100" zoomScalePageLayoutView="70" workbookViewId="0">
      <selection activeCell="L4" sqref="L4:S4"/>
    </sheetView>
  </sheetViews>
  <sheetFormatPr defaultColWidth="9" defaultRowHeight="13.2" x14ac:dyDescent="0.2"/>
  <cols>
    <col min="1" max="1" width="3.33203125" style="1" customWidth="1"/>
    <col min="2" max="2" width="5.6640625" style="1" customWidth="1"/>
    <col min="3" max="3" width="14.6640625" style="1" customWidth="1"/>
    <col min="4" max="4" width="11.6640625" style="1" customWidth="1"/>
    <col min="5" max="6" width="6.6640625" style="1" customWidth="1"/>
    <col min="7" max="7" width="2.6640625" style="1" customWidth="1"/>
    <col min="8" max="8" width="6.6640625" style="1" customWidth="1"/>
    <col min="9" max="9" width="2.6640625" style="1" customWidth="1"/>
    <col min="10" max="12" width="5.6640625" style="1" customWidth="1"/>
    <col min="13" max="13" width="1.6640625" style="1" customWidth="1"/>
    <col min="14" max="15" width="5.6640625" style="1" customWidth="1"/>
    <col min="16" max="16" width="6.6640625" style="1" customWidth="1"/>
    <col min="17" max="18" width="5.6640625" style="1" customWidth="1"/>
    <col min="19" max="19" width="6.6640625" style="1" customWidth="1"/>
    <col min="20" max="20" width="2.88671875" style="1" customWidth="1"/>
    <col min="21" max="21" width="2.33203125" style="1" customWidth="1"/>
    <col min="22" max="22" width="11.33203125" style="1" customWidth="1"/>
    <col min="23" max="23" width="53.109375" style="1" customWidth="1"/>
    <col min="24" max="24" width="13.88671875" style="1" customWidth="1"/>
    <col min="25" max="25" width="15.109375" style="7" customWidth="1"/>
    <col min="26" max="26" width="10.44140625" style="1" bestFit="1" customWidth="1"/>
    <col min="27" max="27" width="9.109375" style="1" bestFit="1" customWidth="1"/>
    <col min="28" max="16384" width="9" style="1"/>
  </cols>
  <sheetData>
    <row r="1" spans="2:25" ht="15" customHeight="1" thickBot="1" x14ac:dyDescent="0.25">
      <c r="B1" s="8" t="s">
        <v>42</v>
      </c>
      <c r="L1" s="9"/>
    </row>
    <row r="2" spans="2:25" ht="24.9" customHeight="1" x14ac:dyDescent="0.2">
      <c r="B2" s="196" t="s">
        <v>59</v>
      </c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8"/>
    </row>
    <row r="3" spans="2:25" ht="24.9" customHeight="1" x14ac:dyDescent="0.2">
      <c r="B3" s="10"/>
      <c r="C3" s="11"/>
      <c r="D3" s="11"/>
      <c r="E3" s="11"/>
      <c r="F3" s="11"/>
      <c r="H3" s="12"/>
      <c r="I3" s="12"/>
      <c r="J3" s="12"/>
      <c r="K3" s="12"/>
      <c r="L3" s="199">
        <v>46112</v>
      </c>
      <c r="M3" s="199"/>
      <c r="N3" s="199"/>
      <c r="O3" s="199"/>
      <c r="P3" s="199"/>
      <c r="Q3" s="199"/>
      <c r="R3" s="199"/>
      <c r="S3" s="13" t="s">
        <v>27</v>
      </c>
    </row>
    <row r="4" spans="2:25" ht="24.9" customHeight="1" x14ac:dyDescent="0.2">
      <c r="B4" s="184" t="s">
        <v>2</v>
      </c>
      <c r="C4" s="185"/>
      <c r="D4" s="185"/>
      <c r="E4" s="185"/>
      <c r="F4" s="186"/>
      <c r="G4" s="200" t="s">
        <v>35</v>
      </c>
      <c r="H4" s="201"/>
      <c r="I4" s="201"/>
      <c r="J4" s="201"/>
      <c r="K4" s="202"/>
      <c r="L4" s="203"/>
      <c r="M4" s="204"/>
      <c r="N4" s="204"/>
      <c r="O4" s="204"/>
      <c r="P4" s="204"/>
      <c r="Q4" s="204"/>
      <c r="R4" s="204"/>
      <c r="S4" s="205"/>
    </row>
    <row r="5" spans="2:25" ht="24.9" customHeight="1" x14ac:dyDescent="0.2">
      <c r="B5" s="184" t="s">
        <v>40</v>
      </c>
      <c r="C5" s="185"/>
      <c r="D5" s="185"/>
      <c r="E5" s="185"/>
      <c r="F5" s="186"/>
      <c r="G5" s="187" t="s">
        <v>12</v>
      </c>
      <c r="H5" s="188"/>
      <c r="I5" s="188"/>
      <c r="J5" s="188"/>
      <c r="K5" s="189"/>
      <c r="L5" s="206"/>
      <c r="M5" s="207"/>
      <c r="N5" s="207"/>
      <c r="O5" s="207"/>
      <c r="P5" s="207"/>
      <c r="Q5" s="207"/>
      <c r="R5" s="207"/>
      <c r="S5" s="208"/>
    </row>
    <row r="6" spans="2:25" ht="24.9" customHeight="1" x14ac:dyDescent="0.2">
      <c r="B6" s="184"/>
      <c r="C6" s="185"/>
      <c r="D6" s="185"/>
      <c r="E6" s="185"/>
      <c r="F6" s="186"/>
      <c r="G6" s="187" t="s">
        <v>16</v>
      </c>
      <c r="H6" s="188"/>
      <c r="I6" s="188"/>
      <c r="J6" s="188"/>
      <c r="K6" s="189"/>
      <c r="L6" s="206"/>
      <c r="M6" s="207"/>
      <c r="N6" s="207"/>
      <c r="O6" s="207"/>
      <c r="P6" s="207"/>
      <c r="Q6" s="207"/>
      <c r="R6" s="207"/>
      <c r="S6" s="208"/>
    </row>
    <row r="7" spans="2:25" ht="24.9" customHeight="1" x14ac:dyDescent="0.2">
      <c r="B7" s="14"/>
      <c r="C7" s="15"/>
      <c r="D7" s="15"/>
      <c r="E7" s="15"/>
      <c r="F7" s="16"/>
      <c r="G7" s="190" t="s">
        <v>43</v>
      </c>
      <c r="H7" s="191"/>
      <c r="I7" s="192"/>
      <c r="J7" s="187" t="s">
        <v>28</v>
      </c>
      <c r="K7" s="189"/>
      <c r="L7" s="206"/>
      <c r="M7" s="207"/>
      <c r="N7" s="207"/>
      <c r="O7" s="207"/>
      <c r="P7" s="207"/>
      <c r="Q7" s="207"/>
      <c r="R7" s="207"/>
      <c r="S7" s="208"/>
    </row>
    <row r="8" spans="2:25" ht="24.9" customHeight="1" x14ac:dyDescent="0.2">
      <c r="B8" s="17"/>
      <c r="C8" s="18"/>
      <c r="D8" s="18"/>
      <c r="E8" s="18"/>
      <c r="F8" s="19"/>
      <c r="G8" s="193"/>
      <c r="H8" s="194"/>
      <c r="I8" s="195"/>
      <c r="J8" s="187" t="s">
        <v>11</v>
      </c>
      <c r="K8" s="189"/>
      <c r="L8" s="206"/>
      <c r="M8" s="207"/>
      <c r="N8" s="207"/>
      <c r="O8" s="207"/>
      <c r="P8" s="207"/>
      <c r="Q8" s="207"/>
      <c r="R8" s="207"/>
      <c r="S8" s="208"/>
    </row>
    <row r="9" spans="2:25" ht="24.9" customHeight="1" x14ac:dyDescent="0.2">
      <c r="B9" s="17"/>
      <c r="C9" s="18"/>
      <c r="D9" s="18"/>
      <c r="E9" s="18"/>
      <c r="F9" s="18"/>
      <c r="G9" s="3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3"/>
    </row>
    <row r="10" spans="2:25" ht="24.9" customHeight="1" x14ac:dyDescent="0.2">
      <c r="B10" s="20"/>
      <c r="C10" s="21"/>
      <c r="D10" s="21"/>
      <c r="E10" s="21"/>
      <c r="F10" s="21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3"/>
    </row>
    <row r="11" spans="2:25" ht="15" customHeight="1" x14ac:dyDescent="0.2">
      <c r="B11" s="22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4"/>
    </row>
    <row r="12" spans="2:25" ht="24.9" customHeight="1" x14ac:dyDescent="0.2">
      <c r="B12" s="25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3"/>
    </row>
    <row r="13" spans="2:25" ht="24.9" customHeight="1" x14ac:dyDescent="0.15">
      <c r="B13" s="160" t="s">
        <v>39</v>
      </c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2"/>
      <c r="V13" s="5"/>
    </row>
    <row r="14" spans="2:25" ht="24.9" customHeight="1" thickBot="1" x14ac:dyDescent="0.2">
      <c r="B14" s="163" t="s">
        <v>41</v>
      </c>
      <c r="C14" s="164"/>
      <c r="D14" s="164"/>
      <c r="E14" s="164"/>
      <c r="F14" s="164"/>
      <c r="G14" s="164"/>
      <c r="H14" s="164"/>
      <c r="I14" s="164"/>
      <c r="J14" s="164"/>
      <c r="K14" s="164"/>
      <c r="L14" s="164"/>
      <c r="M14" s="164"/>
      <c r="N14" s="164"/>
      <c r="O14" s="164"/>
      <c r="P14" s="164"/>
      <c r="Q14" s="164"/>
      <c r="R14" s="164"/>
      <c r="S14" s="165"/>
    </row>
    <row r="15" spans="2:25" ht="24.9" customHeight="1" thickTop="1" thickBot="1" x14ac:dyDescent="0.25">
      <c r="B15" s="166" t="s">
        <v>4</v>
      </c>
      <c r="C15" s="167"/>
      <c r="D15" s="54"/>
      <c r="E15" s="54"/>
      <c r="F15" s="55"/>
      <c r="G15" s="55"/>
      <c r="H15" s="55"/>
      <c r="I15" s="55"/>
      <c r="J15" s="55"/>
      <c r="K15" s="55"/>
      <c r="L15" s="55"/>
      <c r="M15" s="55"/>
      <c r="N15" s="56"/>
      <c r="O15" s="56"/>
      <c r="P15" s="56"/>
      <c r="Q15" s="57"/>
      <c r="R15" s="58"/>
      <c r="S15" s="59" t="s">
        <v>3</v>
      </c>
      <c r="T15" s="2"/>
      <c r="U15" s="2"/>
    </row>
    <row r="16" spans="2:25" ht="24.9" customHeight="1" x14ac:dyDescent="0.2">
      <c r="B16" s="168"/>
      <c r="C16" s="169"/>
      <c r="D16" s="172" t="s">
        <v>0</v>
      </c>
      <c r="E16" s="173"/>
      <c r="F16" s="172" t="s">
        <v>15</v>
      </c>
      <c r="G16" s="176"/>
      <c r="H16" s="176"/>
      <c r="I16" s="173"/>
      <c r="J16" s="172" t="s">
        <v>14</v>
      </c>
      <c r="K16" s="176"/>
      <c r="L16" s="176"/>
      <c r="M16" s="176"/>
      <c r="N16" s="172" t="s">
        <v>19</v>
      </c>
      <c r="O16" s="176"/>
      <c r="P16" s="173"/>
      <c r="Q16" s="178" t="s">
        <v>18</v>
      </c>
      <c r="R16" s="179"/>
      <c r="S16" s="180"/>
      <c r="V16" s="141" t="s">
        <v>60</v>
      </c>
      <c r="W16" s="141"/>
      <c r="X16" s="141"/>
      <c r="Y16" s="141"/>
    </row>
    <row r="17" spans="2:26" ht="36.75" customHeight="1" thickBot="1" x14ac:dyDescent="0.25">
      <c r="B17" s="170"/>
      <c r="C17" s="171"/>
      <c r="D17" s="174"/>
      <c r="E17" s="175"/>
      <c r="F17" s="174"/>
      <c r="G17" s="177"/>
      <c r="H17" s="177"/>
      <c r="I17" s="175"/>
      <c r="J17" s="174"/>
      <c r="K17" s="177"/>
      <c r="L17" s="177"/>
      <c r="M17" s="177"/>
      <c r="N17" s="174"/>
      <c r="O17" s="177"/>
      <c r="P17" s="175"/>
      <c r="Q17" s="181"/>
      <c r="R17" s="182"/>
      <c r="S17" s="183"/>
      <c r="V17" s="142"/>
      <c r="W17" s="142"/>
      <c r="X17" s="142"/>
      <c r="Y17" s="142"/>
    </row>
    <row r="18" spans="2:26" ht="24.9" customHeight="1" thickBot="1" x14ac:dyDescent="0.25">
      <c r="B18" s="143" t="s">
        <v>7</v>
      </c>
      <c r="C18" s="60" t="s">
        <v>17</v>
      </c>
      <c r="D18" s="146">
        <f t="shared" ref="D18:D24" si="0">F18+J18+N18+Q18</f>
        <v>0</v>
      </c>
      <c r="E18" s="147"/>
      <c r="F18" s="209"/>
      <c r="G18" s="210"/>
      <c r="H18" s="210"/>
      <c r="I18" s="211"/>
      <c r="J18" s="209"/>
      <c r="K18" s="210"/>
      <c r="L18" s="210"/>
      <c r="M18" s="211"/>
      <c r="N18" s="209"/>
      <c r="O18" s="210"/>
      <c r="P18" s="211"/>
      <c r="Q18" s="209"/>
      <c r="R18" s="210"/>
      <c r="S18" s="212"/>
      <c r="V18" s="35" t="s">
        <v>36</v>
      </c>
      <c r="W18" s="148" t="s">
        <v>38</v>
      </c>
      <c r="X18" s="149"/>
      <c r="Y18" s="36" t="s">
        <v>37</v>
      </c>
    </row>
    <row r="19" spans="2:26" ht="24.9" customHeight="1" thickBot="1" x14ac:dyDescent="0.25">
      <c r="B19" s="144"/>
      <c r="C19" s="61" t="s">
        <v>5</v>
      </c>
      <c r="D19" s="146">
        <f t="shared" si="0"/>
        <v>0</v>
      </c>
      <c r="E19" s="147"/>
      <c r="F19" s="213"/>
      <c r="G19" s="214"/>
      <c r="H19" s="214"/>
      <c r="I19" s="215"/>
      <c r="J19" s="213"/>
      <c r="K19" s="214"/>
      <c r="L19" s="214"/>
      <c r="M19" s="215"/>
      <c r="N19" s="153"/>
      <c r="O19" s="154"/>
      <c r="P19" s="155"/>
      <c r="Q19" s="213"/>
      <c r="R19" s="214"/>
      <c r="S19" s="216"/>
      <c r="V19" s="66" t="s">
        <v>23</v>
      </c>
      <c r="W19" s="156" t="s">
        <v>63</v>
      </c>
      <c r="X19" s="157"/>
      <c r="Y19" s="67" t="str">
        <f>IF(AND(D24&gt;=0,D28&gt;=0),"OK","NG")</f>
        <v>OK</v>
      </c>
    </row>
    <row r="20" spans="2:26" ht="24.9" customHeight="1" thickBot="1" x14ac:dyDescent="0.25">
      <c r="B20" s="144"/>
      <c r="C20" s="62" t="s">
        <v>10</v>
      </c>
      <c r="D20" s="158">
        <f t="shared" si="0"/>
        <v>0</v>
      </c>
      <c r="E20" s="159"/>
      <c r="F20" s="217"/>
      <c r="G20" s="218"/>
      <c r="H20" s="218"/>
      <c r="I20" s="219"/>
      <c r="J20" s="217"/>
      <c r="K20" s="218"/>
      <c r="L20" s="218"/>
      <c r="M20" s="219"/>
      <c r="N20" s="217"/>
      <c r="O20" s="218"/>
      <c r="P20" s="219"/>
      <c r="Q20" s="217"/>
      <c r="R20" s="218"/>
      <c r="S20" s="220"/>
      <c r="V20" s="114" t="s">
        <v>22</v>
      </c>
      <c r="W20" s="86" t="s">
        <v>26</v>
      </c>
      <c r="X20" s="87"/>
      <c r="Y20" s="68" t="str">
        <f>IF(F24&lt;0,"NG","OK")</f>
        <v>OK</v>
      </c>
    </row>
    <row r="21" spans="2:26" ht="24.9" customHeight="1" thickBot="1" x14ac:dyDescent="0.25">
      <c r="B21" s="144"/>
      <c r="C21" s="63" t="s">
        <v>13</v>
      </c>
      <c r="D21" s="116">
        <f t="shared" si="0"/>
        <v>0</v>
      </c>
      <c r="E21" s="117"/>
      <c r="F21" s="150">
        <f>F18-F19+F20</f>
        <v>0</v>
      </c>
      <c r="G21" s="151"/>
      <c r="H21" s="151"/>
      <c r="I21" s="152"/>
      <c r="J21" s="150">
        <f>J18-J19+J20</f>
        <v>0</v>
      </c>
      <c r="K21" s="151"/>
      <c r="L21" s="151"/>
      <c r="M21" s="152"/>
      <c r="N21" s="118">
        <f>N18-N19+N20</f>
        <v>0</v>
      </c>
      <c r="O21" s="119"/>
      <c r="P21" s="120"/>
      <c r="Q21" s="118">
        <f>Q18-Q19+Q20</f>
        <v>0</v>
      </c>
      <c r="R21" s="119"/>
      <c r="S21" s="121"/>
      <c r="V21" s="115"/>
      <c r="W21" s="96" t="s">
        <v>25</v>
      </c>
      <c r="X21" s="97"/>
      <c r="Y21" s="69" t="str" cm="1">
        <f t="array" ref="Y21">_xlfn.IFS(F24&lt;=0,"OK",AND(F24&gt;0,J24&gt;=0,N24&gt;=0),"OK",AND(F24&gt;0,J24&lt;0,N24&gt;0,J24&gt;=-N24),"OK",AND(F24&gt;0,J24&gt;=0,N24&lt;0,Q24&gt;0,N24&gt;=-Q24),"OK",AND(F24&gt;0,J24&lt;0,N24&lt;=0,Q24&gt;0,J24&gt;=-N18*0.3,(J24+N24)&gt;=-Q24),"OK",TRUE,"NG")</f>
        <v>OK</v>
      </c>
    </row>
    <row r="22" spans="2:26" ht="24.9" customHeight="1" x14ac:dyDescent="0.2">
      <c r="B22" s="144"/>
      <c r="C22" s="61" t="s">
        <v>6</v>
      </c>
      <c r="D22" s="133">
        <f>F22+J22+N22+Q22</f>
        <v>0</v>
      </c>
      <c r="E22" s="134"/>
      <c r="F22" s="135">
        <f>F18</f>
        <v>0</v>
      </c>
      <c r="G22" s="136"/>
      <c r="H22" s="136"/>
      <c r="I22" s="137"/>
      <c r="J22" s="135">
        <f>J18</f>
        <v>0</v>
      </c>
      <c r="K22" s="136"/>
      <c r="L22" s="136"/>
      <c r="M22" s="137"/>
      <c r="N22" s="135">
        <f>N18</f>
        <v>0</v>
      </c>
      <c r="O22" s="136"/>
      <c r="P22" s="137"/>
      <c r="Q22" s="135">
        <f>Q18</f>
        <v>0</v>
      </c>
      <c r="R22" s="136"/>
      <c r="S22" s="138"/>
      <c r="V22" s="139" t="s">
        <v>14</v>
      </c>
      <c r="W22" s="98" t="s">
        <v>24</v>
      </c>
      <c r="X22" s="99"/>
      <c r="Y22" s="68" t="str" cm="1">
        <f t="array" ref="Y22">_xlfn.IFS(J24&gt;=0,"OK",AND(J24&lt;0,N24&gt;0,J24&gt;=-N24,F24&gt;=0,Q24&gt;=0),"OK",AND(J24&lt;0,N24&lt;=0,Q24&gt;0,J24&gt;=-N18*0.3,(J24+N24)&gt;=-Q24),"OK",TRUE,"NG")</f>
        <v>OK</v>
      </c>
    </row>
    <row r="23" spans="2:26" ht="24.9" customHeight="1" thickBot="1" x14ac:dyDescent="0.25">
      <c r="B23" s="144"/>
      <c r="C23" s="64" t="s">
        <v>29</v>
      </c>
      <c r="D23" s="122">
        <f>F23+J23+N23+Q23</f>
        <v>0</v>
      </c>
      <c r="E23" s="123"/>
      <c r="F23" s="124"/>
      <c r="G23" s="125"/>
      <c r="H23" s="125"/>
      <c r="I23" s="126"/>
      <c r="J23" s="127"/>
      <c r="K23" s="128"/>
      <c r="L23" s="128"/>
      <c r="M23" s="129"/>
      <c r="N23" s="127"/>
      <c r="O23" s="128"/>
      <c r="P23" s="129"/>
      <c r="Q23" s="130"/>
      <c r="R23" s="131"/>
      <c r="S23" s="132"/>
      <c r="V23" s="140"/>
      <c r="W23" s="96" t="s">
        <v>25</v>
      </c>
      <c r="X23" s="97"/>
      <c r="Y23" s="69" t="str" cm="1">
        <f t="array" ref="Y23">_xlfn.IFS(J24&lt;=0,"OK",AND(J24&gt;0,N24&gt;=0),"OK",AND(J24&gt;0,N24&lt;0,N24&gt;=-Q24),"OK",TRUE,"NG")</f>
        <v>OK</v>
      </c>
    </row>
    <row r="24" spans="2:26" ht="24.9" customHeight="1" thickBot="1" x14ac:dyDescent="0.25">
      <c r="B24" s="145"/>
      <c r="C24" s="65" t="s">
        <v>30</v>
      </c>
      <c r="D24" s="116">
        <f t="shared" si="0"/>
        <v>0</v>
      </c>
      <c r="E24" s="117"/>
      <c r="F24" s="118">
        <f>F22-F19+F20-F23</f>
        <v>0</v>
      </c>
      <c r="G24" s="119"/>
      <c r="H24" s="119"/>
      <c r="I24" s="119"/>
      <c r="J24" s="118">
        <f>J22-J19+J20-J23</f>
        <v>0</v>
      </c>
      <c r="K24" s="119"/>
      <c r="L24" s="119"/>
      <c r="M24" s="119"/>
      <c r="N24" s="118">
        <f>N22-N19+N20-N23</f>
        <v>0</v>
      </c>
      <c r="O24" s="119"/>
      <c r="P24" s="120"/>
      <c r="Q24" s="118">
        <f>Q22-Q19+Q20-Q23</f>
        <v>0</v>
      </c>
      <c r="R24" s="119"/>
      <c r="S24" s="121"/>
      <c r="V24" s="114" t="s">
        <v>21</v>
      </c>
      <c r="W24" s="98" t="s">
        <v>58</v>
      </c>
      <c r="X24" s="99"/>
      <c r="Y24" s="68" t="str" cm="1">
        <f t="array" ref="Y24">_xlfn.IFS(N24&gt;=0,"OK",AND(N24&lt;0,Q24&gt;0,N24&gt;=-Q24),"OK",TRUE,"NG")</f>
        <v>OK</v>
      </c>
    </row>
    <row r="25" spans="2:26" ht="38.25" customHeight="1" thickBot="1" x14ac:dyDescent="0.2">
      <c r="B25" s="100" t="s">
        <v>9</v>
      </c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2"/>
      <c r="V25" s="115"/>
      <c r="W25" s="96" t="s">
        <v>61</v>
      </c>
      <c r="X25" s="97"/>
      <c r="Y25" s="70" t="str" cm="1">
        <f t="array" ref="Y25">_xlfn.IFS(N24&lt;=0,"OK",AND(N24&gt;0,J24&gt;=0,F24&gt;=0,Q24&gt;=0),"OK",AND(N24&gt;0,J24&lt;0,J24&gt;=-N24,J24&gt;=-N18*0.3),"OK",TRUE,"NG")</f>
        <v>OK</v>
      </c>
    </row>
    <row r="26" spans="2:26" ht="24.75" customHeight="1" x14ac:dyDescent="0.2">
      <c r="B26" s="103" t="s">
        <v>8</v>
      </c>
      <c r="C26" s="26" t="s">
        <v>31</v>
      </c>
      <c r="D26" s="106">
        <f>F26+J26+N26+Q26</f>
        <v>0</v>
      </c>
      <c r="E26" s="107"/>
      <c r="F26" s="108"/>
      <c r="G26" s="109"/>
      <c r="H26" s="109"/>
      <c r="I26" s="110"/>
      <c r="J26" s="235"/>
      <c r="K26" s="236"/>
      <c r="L26" s="236"/>
      <c r="M26" s="237"/>
      <c r="N26" s="108"/>
      <c r="O26" s="109"/>
      <c r="P26" s="109"/>
      <c r="Q26" s="111"/>
      <c r="R26" s="112"/>
      <c r="S26" s="113"/>
      <c r="V26" s="114" t="s">
        <v>20</v>
      </c>
      <c r="W26" s="86" t="s">
        <v>26</v>
      </c>
      <c r="X26" s="87"/>
      <c r="Y26" s="68" t="str">
        <f>IF($Q$24&lt;0,"NG","OK")</f>
        <v>OK</v>
      </c>
    </row>
    <row r="27" spans="2:26" ht="24.9" customHeight="1" thickBot="1" x14ac:dyDescent="0.25">
      <c r="B27" s="104"/>
      <c r="C27" s="28" t="s">
        <v>32</v>
      </c>
      <c r="D27" s="88">
        <f>F27+J27+N27+Q27</f>
        <v>0</v>
      </c>
      <c r="E27" s="89"/>
      <c r="F27" s="90"/>
      <c r="G27" s="91"/>
      <c r="H27" s="91"/>
      <c r="I27" s="92"/>
      <c r="J27" s="238"/>
      <c r="K27" s="239"/>
      <c r="L27" s="239"/>
      <c r="M27" s="240"/>
      <c r="N27" s="90"/>
      <c r="O27" s="91"/>
      <c r="P27" s="91"/>
      <c r="Q27" s="93"/>
      <c r="R27" s="94"/>
      <c r="S27" s="95"/>
      <c r="V27" s="115"/>
      <c r="W27" s="96" t="s">
        <v>62</v>
      </c>
      <c r="X27" s="97"/>
      <c r="Y27" s="69" t="str" cm="1">
        <f t="array" ref="Y27">_xlfn.IFS(Q24&lt;=0,"OK",AND(Q24&gt;0,N24&gt;=0,F24&gt;=0,J24&gt;=0),"OK",AND(Q24&gt;0,N24&lt;0,F24&gt;=0,J24&gt;=0,N24&gt;=-Q24),"OK",AND(Q24&gt;0,J24&lt;0,N24&gt;0,J24&gt;=-N24,F24&gt;=0),"OK",AND(J24&lt;0,N24&lt;=0,Q24&gt;0,J24&gt;=-N18*0.3,(J24+N24)&gt;=-Q24),"OK",TRUE,"NG")</f>
        <v>OK</v>
      </c>
    </row>
    <row r="28" spans="2:26" ht="24.9" customHeight="1" thickBot="1" x14ac:dyDescent="0.25">
      <c r="B28" s="105"/>
      <c r="C28" s="27" t="s">
        <v>33</v>
      </c>
      <c r="D28" s="71">
        <f>F28+J28+N28+Q28</f>
        <v>0</v>
      </c>
      <c r="E28" s="83"/>
      <c r="F28" s="71">
        <f>F26-F27</f>
        <v>0</v>
      </c>
      <c r="G28" s="72"/>
      <c r="H28" s="72"/>
      <c r="I28" s="83"/>
      <c r="J28" s="71">
        <f>J26-J27</f>
        <v>0</v>
      </c>
      <c r="K28" s="72"/>
      <c r="L28" s="72"/>
      <c r="M28" s="83"/>
      <c r="N28" s="71">
        <f>N26-N27</f>
        <v>0</v>
      </c>
      <c r="O28" s="72"/>
      <c r="P28" s="83"/>
      <c r="Q28" s="71">
        <f>Q26-Q27</f>
        <v>0</v>
      </c>
      <c r="R28" s="72"/>
      <c r="S28" s="73"/>
    </row>
    <row r="29" spans="2:26" ht="38.25" customHeight="1" thickBot="1" x14ac:dyDescent="0.25">
      <c r="B29" s="31"/>
      <c r="C29" s="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3"/>
      <c r="O29" s="33"/>
      <c r="P29" s="32"/>
      <c r="Q29" s="32"/>
      <c r="R29" s="32"/>
      <c r="S29" s="34"/>
      <c r="W29" s="29"/>
      <c r="X29" s="53"/>
      <c r="Y29" s="53"/>
      <c r="Z29" s="53"/>
    </row>
    <row r="30" spans="2:26" ht="31.5" customHeight="1" thickBot="1" x14ac:dyDescent="0.25">
      <c r="B30" s="84" t="s">
        <v>34</v>
      </c>
      <c r="C30" s="85"/>
      <c r="D30" s="71">
        <f>F30+J30+N30+Q30</f>
        <v>0</v>
      </c>
      <c r="E30" s="83"/>
      <c r="F30" s="71">
        <f>F19-F20+F27</f>
        <v>0</v>
      </c>
      <c r="G30" s="72"/>
      <c r="H30" s="72">
        <f>H19-H20+H27</f>
        <v>0</v>
      </c>
      <c r="I30" s="83"/>
      <c r="J30" s="71">
        <f>J19-J20+J27</f>
        <v>0</v>
      </c>
      <c r="K30" s="72"/>
      <c r="L30" s="72">
        <f>L19-L20+L27</f>
        <v>0</v>
      </c>
      <c r="M30" s="83"/>
      <c r="N30" s="71">
        <f>N19-N20+N27</f>
        <v>0</v>
      </c>
      <c r="O30" s="72"/>
      <c r="P30" s="83"/>
      <c r="Q30" s="71">
        <f>Q19-Q20+Q27</f>
        <v>0</v>
      </c>
      <c r="R30" s="72"/>
      <c r="S30" s="73"/>
      <c r="W30" s="30"/>
      <c r="X30" s="53"/>
      <c r="Y30" s="53"/>
      <c r="Z30" s="53"/>
    </row>
    <row r="31" spans="2:26" ht="38.25" customHeight="1" thickBot="1" x14ac:dyDescent="0.25">
      <c r="B31" s="31"/>
      <c r="C31" s="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3"/>
      <c r="O31" s="33"/>
      <c r="P31" s="32"/>
      <c r="Q31" s="32"/>
      <c r="R31" s="32"/>
      <c r="S31" s="34"/>
      <c r="W31" s="29"/>
      <c r="X31" s="53"/>
      <c r="Y31" s="53"/>
      <c r="Z31" s="53"/>
    </row>
    <row r="32" spans="2:26" ht="11.25" customHeight="1" x14ac:dyDescent="0.2">
      <c r="B32" s="74" t="s">
        <v>1</v>
      </c>
      <c r="C32" s="75"/>
      <c r="D32" s="226" t="s">
        <v>65</v>
      </c>
      <c r="E32" s="227"/>
      <c r="F32" s="227"/>
      <c r="G32" s="227"/>
      <c r="H32" s="227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8"/>
      <c r="X32" s="7"/>
      <c r="Z32" s="53"/>
    </row>
    <row r="33" spans="2:26" ht="24.9" customHeight="1" x14ac:dyDescent="0.2">
      <c r="B33" s="76"/>
      <c r="C33" s="77"/>
      <c r="D33" s="229"/>
      <c r="E33" s="230"/>
      <c r="F33" s="230"/>
      <c r="G33" s="230"/>
      <c r="H33" s="230"/>
      <c r="I33" s="230"/>
      <c r="J33" s="230"/>
      <c r="K33" s="230"/>
      <c r="L33" s="230"/>
      <c r="M33" s="230"/>
      <c r="N33" s="230"/>
      <c r="O33" s="230"/>
      <c r="P33" s="230"/>
      <c r="Q33" s="230"/>
      <c r="R33" s="230"/>
      <c r="S33" s="231"/>
      <c r="X33" s="53"/>
      <c r="Y33" s="53"/>
      <c r="Z33" s="53"/>
    </row>
    <row r="34" spans="2:26" ht="24.9" customHeight="1" thickBot="1" x14ac:dyDescent="0.25">
      <c r="B34" s="78"/>
      <c r="C34" s="79"/>
      <c r="D34" s="232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233"/>
      <c r="P34" s="233"/>
      <c r="Q34" s="233"/>
      <c r="R34" s="233"/>
      <c r="S34" s="234"/>
      <c r="W34" s="6"/>
    </row>
    <row r="35" spans="2:26" ht="25.35" customHeight="1" x14ac:dyDescent="0.2">
      <c r="B35" s="80"/>
      <c r="C35" s="80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0"/>
      <c r="X35" s="7"/>
      <c r="Z35" s="7"/>
    </row>
    <row r="36" spans="2:26" ht="12.75" customHeight="1" x14ac:dyDescent="0.2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82" t="s">
        <v>64</v>
      </c>
      <c r="S36" s="82"/>
    </row>
    <row r="37" spans="2:26" ht="12.75" customHeight="1" x14ac:dyDescent="0.2"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</row>
    <row r="38" spans="2:26" ht="25.5" customHeight="1" x14ac:dyDescent="0.2"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</row>
    <row r="39" spans="2:26" ht="20.25" customHeight="1" x14ac:dyDescent="0.2"/>
    <row r="40" spans="2:26" ht="20.25" customHeight="1" x14ac:dyDescent="0.2"/>
  </sheetData>
  <sheetProtection sheet="1" formatCells="0" selectLockedCells="1"/>
  <mergeCells count="103">
    <mergeCell ref="B6:F6"/>
    <mergeCell ref="G6:K6"/>
    <mergeCell ref="L6:S6"/>
    <mergeCell ref="G7:I8"/>
    <mergeCell ref="J7:K7"/>
    <mergeCell ref="L7:S7"/>
    <mergeCell ref="J8:K8"/>
    <mergeCell ref="L8:S8"/>
    <mergeCell ref="B2:S2"/>
    <mergeCell ref="L3:R3"/>
    <mergeCell ref="B4:F4"/>
    <mergeCell ref="G4:K4"/>
    <mergeCell ref="L4:S4"/>
    <mergeCell ref="B5:F5"/>
    <mergeCell ref="G5:K5"/>
    <mergeCell ref="L5:S5"/>
    <mergeCell ref="B13:S13"/>
    <mergeCell ref="B14:S14"/>
    <mergeCell ref="B15:C15"/>
    <mergeCell ref="B16:C17"/>
    <mergeCell ref="D16:E17"/>
    <mergeCell ref="F16:I17"/>
    <mergeCell ref="J16:M17"/>
    <mergeCell ref="N16:P17"/>
    <mergeCell ref="Q16:S17"/>
    <mergeCell ref="V16:Y17"/>
    <mergeCell ref="B18:B24"/>
    <mergeCell ref="D18:E18"/>
    <mergeCell ref="F18:I18"/>
    <mergeCell ref="J18:M18"/>
    <mergeCell ref="N18:P18"/>
    <mergeCell ref="Q18:S18"/>
    <mergeCell ref="W18:X18"/>
    <mergeCell ref="D19:E19"/>
    <mergeCell ref="F19:I19"/>
    <mergeCell ref="W20:X20"/>
    <mergeCell ref="D21:E21"/>
    <mergeCell ref="F21:I21"/>
    <mergeCell ref="J21:M21"/>
    <mergeCell ref="N21:P21"/>
    <mergeCell ref="Q21:S21"/>
    <mergeCell ref="W21:X21"/>
    <mergeCell ref="J19:M19"/>
    <mergeCell ref="N19:P19"/>
    <mergeCell ref="Q19:S19"/>
    <mergeCell ref="W19:X19"/>
    <mergeCell ref="D20:E20"/>
    <mergeCell ref="F20:I20"/>
    <mergeCell ref="J20:M20"/>
    <mergeCell ref="N20:P20"/>
    <mergeCell ref="Q20:S20"/>
    <mergeCell ref="V20:V21"/>
    <mergeCell ref="W22:X22"/>
    <mergeCell ref="D23:E23"/>
    <mergeCell ref="F23:I23"/>
    <mergeCell ref="J23:M23"/>
    <mergeCell ref="N23:P23"/>
    <mergeCell ref="Q23:S23"/>
    <mergeCell ref="W23:X23"/>
    <mergeCell ref="D22:E22"/>
    <mergeCell ref="F22:I22"/>
    <mergeCell ref="J22:M22"/>
    <mergeCell ref="N22:P22"/>
    <mergeCell ref="Q22:S22"/>
    <mergeCell ref="V22:V23"/>
    <mergeCell ref="W26:X26"/>
    <mergeCell ref="D27:E27"/>
    <mergeCell ref="F27:I27"/>
    <mergeCell ref="J27:M27"/>
    <mergeCell ref="N27:P27"/>
    <mergeCell ref="Q27:S27"/>
    <mergeCell ref="W27:X27"/>
    <mergeCell ref="W24:X24"/>
    <mergeCell ref="B25:S25"/>
    <mergeCell ref="W25:X25"/>
    <mergeCell ref="B26:B28"/>
    <mergeCell ref="D26:E26"/>
    <mergeCell ref="F26:I26"/>
    <mergeCell ref="J26:M26"/>
    <mergeCell ref="N26:P26"/>
    <mergeCell ref="Q26:S26"/>
    <mergeCell ref="V26:V27"/>
    <mergeCell ref="D24:E24"/>
    <mergeCell ref="F24:I24"/>
    <mergeCell ref="J24:M24"/>
    <mergeCell ref="N24:P24"/>
    <mergeCell ref="Q24:S24"/>
    <mergeCell ref="V24:V25"/>
    <mergeCell ref="Q30:S30"/>
    <mergeCell ref="B32:C34"/>
    <mergeCell ref="D32:S34"/>
    <mergeCell ref="B35:S35"/>
    <mergeCell ref="R36:S36"/>
    <mergeCell ref="D28:E28"/>
    <mergeCell ref="F28:I28"/>
    <mergeCell ref="J28:M28"/>
    <mergeCell ref="N28:P28"/>
    <mergeCell ref="Q28:S28"/>
    <mergeCell ref="B30:C30"/>
    <mergeCell ref="D30:E30"/>
    <mergeCell ref="F30:I30"/>
    <mergeCell ref="J30:M30"/>
    <mergeCell ref="N30:P30"/>
  </mergeCells>
  <phoneticPr fontId="2"/>
  <conditionalFormatting sqref="D24:E24">
    <cfRule type="expression" dxfId="5" priority="2">
      <formula>IF($D$24&lt;0,TRUE,FALSE)</formula>
    </cfRule>
  </conditionalFormatting>
  <conditionalFormatting sqref="D28:E28">
    <cfRule type="expression" dxfId="4" priority="1">
      <formula>IF($D$28&lt;0, TRUE, FALSE)</formula>
    </cfRule>
  </conditionalFormatting>
  <conditionalFormatting sqref="L4:L8">
    <cfRule type="notContainsBlanks" dxfId="3" priority="3">
      <formula>LEN(TRIM(L4))&gt;0</formula>
    </cfRule>
  </conditionalFormatting>
  <conditionalFormatting sqref="L3:R3">
    <cfRule type="notContainsBlanks" dxfId="2" priority="4">
      <formula>LEN(TRIM(L3))&gt;0</formula>
    </cfRule>
  </conditionalFormatting>
  <conditionalFormatting sqref="Y19:Y27">
    <cfRule type="containsText" dxfId="1" priority="5" operator="containsText" text="OK">
      <formula>NOT(ISERROR(SEARCH("OK",Y19)))</formula>
    </cfRule>
    <cfRule type="containsText" dxfId="0" priority="6" operator="containsText" text="NG">
      <formula>NOT(ISERROR(SEARCH("NG",Y19)))</formula>
    </cfRule>
  </conditionalFormatting>
  <dataValidations count="4">
    <dataValidation type="custom" errorStyle="warning" allowBlank="1" showErrorMessage="1" error="他費目への流用はできません" sqref="Q24:S24" xr:uid="{70CFD7B0-B3AD-4CA9-91AF-FE29BCDD760F}">
      <formula1>AND((Q22-Q19+Q20-#REF!-Q23)&lt;0,(F24+J24+N24)&gt;0)</formula1>
    </dataValidation>
    <dataValidation imeMode="disabled" allowBlank="1" showInputMessage="1" showErrorMessage="1" sqref="L3:R3" xr:uid="{85E1C9CB-B59E-4BE8-B4B1-EB0B353469B1}"/>
    <dataValidation type="custom" allowBlank="1" showInputMessage="1" showErrorMessage="1" errorTitle="入力規則" error="小数点が含まれています。" sqref="J26:J27 J18:J20 F18:F20 N22" xr:uid="{30FAA479-3940-4734-ACD8-8E37A5041317}">
      <formula1>MOD(F18,1)=0</formula1>
    </dataValidation>
    <dataValidation imeMode="off" allowBlank="1" showInputMessage="1" errorTitle="入力規則" error="半角数字で入力してください。_x000a_" sqref="L29:S29 N26:N27 J29 H29 J31 H31 N18 L31:S31 N20" xr:uid="{700861DF-FFF9-4CDA-835B-9F2E979380CC}"/>
  </dataValidations>
  <printOptions horizontalCentered="1"/>
  <pageMargins left="0.39370078740157483" right="0.39370078740157483" top="0.55118110236220474" bottom="0.19685039370078741" header="0.27559055118110237" footer="0.31496062992125984"/>
  <pageSetup paperSize="9" scale="81" orientation="portrait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実績報告書 (R7SPRING継続用) </vt:lpstr>
      <vt:lpstr>'実績報告書 (R7SPRING継続用)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2023-03-08T10:36:55Z</dcterms:created>
  <dcterms:modified xsi:type="dcterms:W3CDTF">2025-09-11T07:46:30Z</dcterms:modified>
</cp:coreProperties>
</file>