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66925"/>
  <xr:revisionPtr revIDLastSave="0" documentId="13_ncr:101_{80FF6B20-E292-4C8C-BDA6-AFCE781BAF7B}" xr6:coauthVersionLast="47" xr6:coauthVersionMax="47" xr10:uidLastSave="{00000000-0000-0000-0000-000000000000}"/>
  <bookViews>
    <workbookView xWindow="-108" yWindow="-108" windowWidth="23256" windowHeight="13896" firstSheet="1" activeTab="1" xr2:uid="{6828677E-F51A-4F12-9E19-2C782563AF60}"/>
  </bookViews>
  <sheets>
    <sheet name="Sheet1" sheetId="8" state="hidden" r:id="rId1"/>
    <sheet name="実績報告書" sheetId="7" r:id="rId2"/>
  </sheets>
  <definedNames>
    <definedName name="_xlnm._FilterDatabase" localSheetId="0" hidden="1">Sheet1!$A$1:$P$1</definedName>
    <definedName name="_xlnm.Print_Area" localSheetId="1">実績報告書!$A$1:$R$42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8" l="1"/>
  <c r="M9" i="8"/>
  <c r="N8" i="8"/>
  <c r="M8" i="8"/>
  <c r="M5" i="8"/>
  <c r="H5" i="8"/>
  <c r="G5" i="8"/>
  <c r="F5" i="8"/>
  <c r="M4" i="8"/>
  <c r="H4" i="8"/>
  <c r="G4" i="8"/>
  <c r="F4" i="8"/>
  <c r="H3" i="8"/>
  <c r="G3" i="8"/>
  <c r="F3" i="8"/>
  <c r="P2" i="8"/>
  <c r="C3" i="8"/>
  <c r="C4" i="8"/>
  <c r="C5" i="8"/>
  <c r="C6" i="8"/>
  <c r="C7" i="8"/>
  <c r="C8" i="8"/>
  <c r="C9" i="8"/>
  <c r="B3" i="8"/>
  <c r="B4" i="8"/>
  <c r="B5" i="8"/>
  <c r="B6" i="8"/>
  <c r="B7" i="8"/>
  <c r="B8" i="8"/>
  <c r="B9" i="8"/>
  <c r="A3" i="8"/>
  <c r="A4" i="8"/>
  <c r="A5" i="8"/>
  <c r="A6" i="8"/>
  <c r="A7" i="8"/>
  <c r="A8" i="8"/>
  <c r="A9" i="8"/>
  <c r="C2" i="8"/>
  <c r="B2" i="8"/>
  <c r="A2" i="8"/>
  <c r="N33" i="7"/>
  <c r="O9" i="8" s="1"/>
  <c r="J33" i="7"/>
  <c r="O8" i="8" s="1"/>
  <c r="D32" i="7"/>
  <c r="N6" i="8" s="1"/>
  <c r="D31" i="7"/>
  <c r="M6" i="8" s="1"/>
  <c r="N24" i="7"/>
  <c r="N26" i="7" s="1"/>
  <c r="K5" i="8" s="1"/>
  <c r="J24" i="7"/>
  <c r="J26" i="7" s="1"/>
  <c r="F24" i="7"/>
  <c r="F26" i="7" s="1"/>
  <c r="D28" i="7"/>
  <c r="M2" i="8" s="1"/>
  <c r="D23" i="7"/>
  <c r="H2" i="8" s="1"/>
  <c r="D22" i="7"/>
  <c r="G2" i="8" s="1"/>
  <c r="D21" i="7"/>
  <c r="F2" i="8" s="1"/>
  <c r="P35" i="7"/>
  <c r="L35" i="7"/>
  <c r="H35" i="7"/>
  <c r="F33" i="7"/>
  <c r="N27" i="7"/>
  <c r="L5" i="8" s="1"/>
  <c r="J27" i="7"/>
  <c r="F27" i="7"/>
  <c r="L3" i="8" s="1"/>
  <c r="K4" i="8" l="1"/>
  <c r="K3" i="8"/>
  <c r="D33" i="7"/>
  <c r="O6" i="8" s="1"/>
  <c r="N29" i="7"/>
  <c r="O5" i="8" s="1"/>
  <c r="I5" i="8"/>
  <c r="J29" i="7"/>
  <c r="O4" i="8" s="1"/>
  <c r="I4" i="8"/>
  <c r="F35" i="7"/>
  <c r="I3" i="8"/>
  <c r="D27" i="7"/>
  <c r="L2" i="8" s="1"/>
  <c r="L4" i="8"/>
  <c r="N25" i="7"/>
  <c r="J5" i="8" s="1"/>
  <c r="J35" i="7"/>
  <c r="N35" i="7"/>
  <c r="F25" i="7"/>
  <c r="J3" i="8" s="1"/>
  <c r="J25" i="7"/>
  <c r="J4" i="8" s="1"/>
  <c r="F29" i="7"/>
  <c r="O3" i="8" s="1"/>
  <c r="D24" i="7"/>
  <c r="I2" i="8" s="1"/>
  <c r="V24" i="7"/>
  <c r="D35" i="7" l="1"/>
  <c r="D26" i="7"/>
  <c r="K2" i="8" s="1"/>
  <c r="D25" i="7"/>
  <c r="J2" i="8" s="1"/>
  <c r="D29" i="7"/>
  <c r="O2" i="8" s="1"/>
  <c r="V25" i="7"/>
  <c r="V27" i="7" a="1"/>
  <c r="V27" i="7" s="1"/>
  <c r="V29" i="7" l="1"/>
  <c r="V23" i="7"/>
  <c r="V28" i="7"/>
  <c r="V26" i="7"/>
  <c r="V30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<sst xmlns="http://schemas.openxmlformats.org/spreadsheetml/2006/main" count="88" uniqueCount="71">
  <si>
    <t>国立研究開発法人科学技術振興機構</t>
    <rPh sb="0" eb="2">
      <t>コクリツ</t>
    </rPh>
    <rPh sb="2" eb="4">
      <t>ケンキュウ</t>
    </rPh>
    <rPh sb="4" eb="6">
      <t>カイハツ</t>
    </rPh>
    <phoneticPr fontId="2"/>
  </si>
  <si>
    <t>機 関 名</t>
    <rPh sb="0" eb="1">
      <t>キ</t>
    </rPh>
    <rPh sb="2" eb="3">
      <t>セキ</t>
    </rPh>
    <rPh sb="4" eb="5">
      <t>メイ</t>
    </rPh>
    <phoneticPr fontId="2"/>
  </si>
  <si>
    <t>氏　　名</t>
    <rPh sb="0" eb="1">
      <t>シ</t>
    </rPh>
    <rPh sb="3" eb="4">
      <t>メイ</t>
    </rPh>
    <phoneticPr fontId="2"/>
  </si>
  <si>
    <t>項目別収支決算表                                                       　　　　　　</t>
    <phoneticPr fontId="2"/>
  </si>
  <si>
    <t>（円）</t>
    <phoneticPr fontId="2"/>
  </si>
  <si>
    <t>合　計</t>
  </si>
  <si>
    <t>研究専念支援経費</t>
    <rPh sb="0" eb="2">
      <t>ケンキュウ</t>
    </rPh>
    <rPh sb="2" eb="4">
      <t>センネン</t>
    </rPh>
    <rPh sb="4" eb="6">
      <t>シエン</t>
    </rPh>
    <rPh sb="6" eb="8">
      <t>ケイヒ</t>
    </rPh>
    <rPh sb="7" eb="8">
      <t>ヒ</t>
    </rPh>
    <phoneticPr fontId="2"/>
  </si>
  <si>
    <t>研究費</t>
    <rPh sb="0" eb="3">
      <t>ケンキュウヒ</t>
    </rPh>
    <phoneticPr fontId="2"/>
  </si>
  <si>
    <t>事務経費</t>
    <rPh sb="0" eb="2">
      <t>ジム</t>
    </rPh>
    <rPh sb="2" eb="4">
      <t>ケイヒ</t>
    </rPh>
    <phoneticPr fontId="2"/>
  </si>
  <si>
    <t>当事業年度分</t>
    <phoneticPr fontId="2"/>
  </si>
  <si>
    <t>助成対象経費（A）</t>
    <rPh sb="0" eb="2">
      <t>ジョセイ</t>
    </rPh>
    <rPh sb="2" eb="4">
      <t>タイショウ</t>
    </rPh>
    <rPh sb="4" eb="6">
      <t>ケイヒ</t>
    </rPh>
    <phoneticPr fontId="2"/>
  </si>
  <si>
    <t>助成金 (B)</t>
    <rPh sb="0" eb="3">
      <t>ジョセイキン</t>
    </rPh>
    <phoneticPr fontId="2"/>
  </si>
  <si>
    <t>決算額 (C)</t>
    <phoneticPr fontId="2"/>
  </si>
  <si>
    <t>うち自己資金分(C") 
=(C)-(C')</t>
    <rPh sb="2" eb="4">
      <t>ジコ</t>
    </rPh>
    <rPh sb="4" eb="6">
      <t>シキン</t>
    </rPh>
    <rPh sb="6" eb="7">
      <t>ブン</t>
    </rPh>
    <phoneticPr fontId="2"/>
  </si>
  <si>
    <r>
      <t xml:space="preserve">差引額 (D) 
</t>
    </r>
    <r>
      <rPr>
        <sz val="6"/>
        <color theme="1"/>
        <rFont val="ＭＳ ゴシック"/>
        <family val="3"/>
        <charset val="128"/>
      </rPr>
      <t>=(B)-(C')</t>
    </r>
    <rPh sb="0" eb="1">
      <t>サ</t>
    </rPh>
    <rPh sb="1" eb="2">
      <t>ヒ</t>
    </rPh>
    <rPh sb="2" eb="3">
      <t>ガク</t>
    </rPh>
    <phoneticPr fontId="2"/>
  </si>
  <si>
    <t>収入額 (B')</t>
    <phoneticPr fontId="2"/>
  </si>
  <si>
    <t>　</t>
    <phoneticPr fontId="2"/>
  </si>
  <si>
    <t>前事業年度に繰越額が発生している場合には、以下に支出状況等を記載のこと</t>
    <rPh sb="6" eb="8">
      <t>クリコシ</t>
    </rPh>
    <rPh sb="8" eb="9">
      <t>ガク</t>
    </rPh>
    <rPh sb="10" eb="12">
      <t>ハッセイ</t>
    </rPh>
    <rPh sb="16" eb="18">
      <t>バアイ</t>
    </rPh>
    <rPh sb="21" eb="23">
      <t>イカ</t>
    </rPh>
    <rPh sb="30" eb="32">
      <t>キサイ</t>
    </rPh>
    <phoneticPr fontId="2"/>
  </si>
  <si>
    <t>前事業年度分</t>
    <rPh sb="0" eb="1">
      <t>マエ</t>
    </rPh>
    <phoneticPr fontId="2"/>
  </si>
  <si>
    <t>備考</t>
    <rPh sb="0" eb="2">
      <t>ビコウ</t>
    </rPh>
    <phoneticPr fontId="2"/>
  </si>
  <si>
    <t>合計</t>
    <rPh sb="0" eb="2">
      <t>ゴウケイ</t>
    </rPh>
    <phoneticPr fontId="2"/>
  </si>
  <si>
    <t>●返還予定額(F)がマイナスになっていませんか。</t>
    <phoneticPr fontId="2"/>
  </si>
  <si>
    <t>●他費目に対して流用していませんか。</t>
    <rPh sb="1" eb="2">
      <t>タ</t>
    </rPh>
    <rPh sb="2" eb="4">
      <t>ヒモク</t>
    </rPh>
    <rPh sb="5" eb="6">
      <t>タイ</t>
    </rPh>
    <rPh sb="8" eb="10">
      <t>リュウヨウ</t>
    </rPh>
    <phoneticPr fontId="2"/>
  </si>
  <si>
    <t>●他費目から流用されていませんか。</t>
    <rPh sb="1" eb="2">
      <t>タ</t>
    </rPh>
    <rPh sb="2" eb="4">
      <t>ヒモク</t>
    </rPh>
    <rPh sb="6" eb="8">
      <t>リュウヨウ</t>
    </rPh>
    <phoneticPr fontId="2"/>
  </si>
  <si>
    <t>●決算額(C)が助成対象経費（A）を超えていませんか。</t>
    <rPh sb="1" eb="4">
      <t>ケッサンガク</t>
    </rPh>
    <rPh sb="8" eb="10">
      <t>ジョセイ</t>
    </rPh>
    <rPh sb="10" eb="12">
      <t>タイショウ</t>
    </rPh>
    <rPh sb="12" eb="14">
      <t>ケイヒ</t>
    </rPh>
    <rPh sb="18" eb="19">
      <t>コ</t>
    </rPh>
    <phoneticPr fontId="2"/>
  </si>
  <si>
    <t>研究専念支援経費</t>
    <rPh sb="0" eb="2">
      <t>ケンキュウ</t>
    </rPh>
    <rPh sb="2" eb="4">
      <t>センネン</t>
    </rPh>
    <rPh sb="4" eb="6">
      <t>シエン</t>
    </rPh>
    <rPh sb="6" eb="8">
      <t>ケイヒ</t>
    </rPh>
    <phoneticPr fontId="2"/>
  </si>
  <si>
    <t>●他費目から流用される場合は、【事務経費費】からのみ流用されていますか。</t>
    <rPh sb="1" eb="2">
      <t>タ</t>
    </rPh>
    <rPh sb="2" eb="4">
      <t>ヒモク</t>
    </rPh>
    <rPh sb="6" eb="8">
      <t>リュウヨウ</t>
    </rPh>
    <rPh sb="11" eb="13">
      <t>バアイ</t>
    </rPh>
    <rPh sb="16" eb="18">
      <t>ジム</t>
    </rPh>
    <rPh sb="18" eb="20">
      <t>ケイヒ</t>
    </rPh>
    <rPh sb="20" eb="21">
      <t>ヒ</t>
    </rPh>
    <rPh sb="26" eb="28">
      <t>リュウヨウ</t>
    </rPh>
    <phoneticPr fontId="2"/>
  </si>
  <si>
    <t>決算額</t>
    <phoneticPr fontId="2"/>
  </si>
  <si>
    <t>●他費目に対して流用する場合は、【研究費】に対してのみ流用していますか。</t>
    <rPh sb="1" eb="2">
      <t>タ</t>
    </rPh>
    <rPh sb="2" eb="4">
      <t>ヒモク</t>
    </rPh>
    <rPh sb="5" eb="6">
      <t>タイ</t>
    </rPh>
    <rPh sb="8" eb="10">
      <t>リュウヨウ</t>
    </rPh>
    <rPh sb="12" eb="14">
      <t>バアイ</t>
    </rPh>
    <rPh sb="17" eb="20">
      <t>ケンキュウヒ</t>
    </rPh>
    <rPh sb="22" eb="23">
      <t>タイ</t>
    </rPh>
    <rPh sb="27" eb="29">
      <t>リュウヨウ</t>
    </rPh>
    <phoneticPr fontId="2"/>
  </si>
  <si>
    <r>
      <t>うち助成金分(C') 
=</t>
    </r>
    <r>
      <rPr>
        <sz val="8"/>
        <rFont val="ＭＳ ゴシック"/>
        <family val="3"/>
        <charset val="128"/>
      </rPr>
      <t>(C)×2/3</t>
    </r>
    <rPh sb="2" eb="4">
      <t>ジョセイ</t>
    </rPh>
    <rPh sb="4" eb="5">
      <t>キン</t>
    </rPh>
    <rPh sb="5" eb="6">
      <t>ブン</t>
    </rPh>
    <rPh sb="6" eb="7">
      <t>ジブン</t>
    </rPh>
    <phoneticPr fontId="2"/>
  </si>
  <si>
    <r>
      <rPr>
        <sz val="8"/>
        <color theme="1"/>
        <rFont val="ＭＳ ゴシック"/>
        <family val="3"/>
        <charset val="128"/>
      </rPr>
      <t>【</t>
    </r>
    <r>
      <rPr>
        <i/>
        <sz val="8"/>
        <color theme="1"/>
        <rFont val="ＭＳ ゴシック"/>
        <family val="3"/>
        <charset val="128"/>
      </rPr>
      <t>JSTに返還すべき委託研究費以外の収入が発生した場合、備考欄に事由と金額を記載のこと</t>
    </r>
    <r>
      <rPr>
        <sz val="8"/>
        <color theme="1"/>
        <rFont val="ＭＳ ゴシック"/>
        <family val="3"/>
        <charset val="128"/>
      </rPr>
      <t xml:space="preserve">】
</t>
    </r>
    <phoneticPr fontId="2"/>
  </si>
  <si>
    <t>科学技術イノベーション創出に向けた大学フェローシップ創設事業令和６年度実績報告書（兼収支決算報告書）</t>
    <rPh sb="30" eb="32">
      <t>レイワ</t>
    </rPh>
    <rPh sb="33" eb="35">
      <t>ネンド</t>
    </rPh>
    <rPh sb="35" eb="37">
      <t>ジッセキ</t>
    </rPh>
    <rPh sb="37" eb="40">
      <t>ホウコクショ</t>
    </rPh>
    <rPh sb="41" eb="42">
      <t>ケン</t>
    </rPh>
    <rPh sb="42" eb="44">
      <t>シュウシ</t>
    </rPh>
    <rPh sb="44" eb="46">
      <t>ケッサン</t>
    </rPh>
    <rPh sb="46" eb="49">
      <t>ホウコクショ</t>
    </rPh>
    <phoneticPr fontId="2"/>
  </si>
  <si>
    <t>繰越額(E)</t>
    <rPh sb="0" eb="2">
      <t>クリコシ</t>
    </rPh>
    <phoneticPr fontId="2"/>
  </si>
  <si>
    <r>
      <t xml:space="preserve">助成金充当額(当＋前)
</t>
    </r>
    <r>
      <rPr>
        <sz val="8"/>
        <color theme="1"/>
        <rFont val="ＭＳ ゴシック"/>
        <family val="3"/>
        <charset val="128"/>
      </rPr>
      <t>(C')+(H)</t>
    </r>
    <rPh sb="0" eb="3">
      <t>ジョセイキン</t>
    </rPh>
    <rPh sb="3" eb="5">
      <t>ジュウトウ</t>
    </rPh>
    <rPh sb="5" eb="6">
      <t>ガク</t>
    </rPh>
    <rPh sb="7" eb="8">
      <t>トウ</t>
    </rPh>
    <rPh sb="9" eb="10">
      <t>マエ</t>
    </rPh>
    <phoneticPr fontId="2"/>
  </si>
  <si>
    <r>
      <t xml:space="preserve">返還予定額(F)
</t>
    </r>
    <r>
      <rPr>
        <sz val="8"/>
        <color theme="1"/>
        <rFont val="ＭＳ ゴシック"/>
        <family val="3"/>
        <charset val="128"/>
      </rPr>
      <t>=(B')-(C')-(E)</t>
    </r>
    <rPh sb="0" eb="2">
      <t>ヘンカン</t>
    </rPh>
    <rPh sb="2" eb="4">
      <t>ヨテイ</t>
    </rPh>
    <rPh sb="4" eb="5">
      <t>ガク</t>
    </rPh>
    <phoneticPr fontId="2"/>
  </si>
  <si>
    <t>項目</t>
    <rPh sb="0" eb="2">
      <t>コウモク</t>
    </rPh>
    <phoneticPr fontId="2"/>
  </si>
  <si>
    <t>観点</t>
    <rPh sb="0" eb="2">
      <t>カンテン</t>
    </rPh>
    <phoneticPr fontId="2"/>
  </si>
  <si>
    <t>判定</t>
    <rPh sb="0" eb="2">
      <t>ハンテイ</t>
    </rPh>
    <phoneticPr fontId="2"/>
  </si>
  <si>
    <t xml:space="preserve">※下表の「判定」欄には実績報告書の記載内容をチェックする数式が入っています。全てOKが表示された後に提出してください。
</t>
    <rPh sb="1" eb="3">
      <t>カヒョウ</t>
    </rPh>
    <rPh sb="5" eb="7">
      <t>ハンテイ</t>
    </rPh>
    <rPh sb="8" eb="9">
      <t>ラン</t>
    </rPh>
    <rPh sb="11" eb="13">
      <t>ジッセキ</t>
    </rPh>
    <rPh sb="13" eb="16">
      <t>ホウコクショ</t>
    </rPh>
    <rPh sb="17" eb="19">
      <t>キサイ</t>
    </rPh>
    <rPh sb="19" eb="21">
      <t>ナイヨウ</t>
    </rPh>
    <rPh sb="28" eb="30">
      <t>スウシキ</t>
    </rPh>
    <rPh sb="31" eb="32">
      <t>ハイ</t>
    </rPh>
    <rPh sb="38" eb="39">
      <t>スベ</t>
    </rPh>
    <rPh sb="43" eb="45">
      <t>ヒョウジ</t>
    </rPh>
    <rPh sb="48" eb="49">
      <t>アト</t>
    </rPh>
    <rPh sb="50" eb="52">
      <t>テイシュツ</t>
    </rPh>
    <phoneticPr fontId="2"/>
  </si>
  <si>
    <t>当事業年度の助成金の支出状況等は以下の通り。</t>
    <phoneticPr fontId="2"/>
  </si>
  <si>
    <t>なお、助成事業の結果については、事業結果説明書により別途報告を行っている。</t>
    <phoneticPr fontId="2"/>
  </si>
  <si>
    <t>理事長　殿</t>
    <rPh sb="0" eb="3">
      <t>リジチョウ</t>
    </rPh>
    <rPh sb="4" eb="5">
      <t>トノ</t>
    </rPh>
    <phoneticPr fontId="2"/>
  </si>
  <si>
    <t>現在</t>
    <rPh sb="0" eb="2">
      <t>ゲンザイ</t>
    </rPh>
    <phoneticPr fontId="2"/>
  </si>
  <si>
    <r>
      <t>繰越額</t>
    </r>
    <r>
      <rPr>
        <sz val="7"/>
        <color rgb="FFFF0000"/>
        <rFont val="ＭＳ ゴシック"/>
        <family val="3"/>
        <charset val="128"/>
      </rPr>
      <t>（助成金分）</t>
    </r>
    <r>
      <rPr>
        <sz val="10"/>
        <color theme="1"/>
        <rFont val="ＭＳ ゴシック"/>
        <family val="3"/>
        <charset val="128"/>
      </rPr>
      <t xml:space="preserve"> (G)</t>
    </r>
    <rPh sb="0" eb="2">
      <t>クリコシ</t>
    </rPh>
    <rPh sb="2" eb="3">
      <t>ガク</t>
    </rPh>
    <rPh sb="4" eb="8">
      <t>ジョセイキンブン</t>
    </rPh>
    <phoneticPr fontId="2"/>
  </si>
  <si>
    <r>
      <t>繰越決算額</t>
    </r>
    <r>
      <rPr>
        <sz val="7"/>
        <color rgb="FFFF0000"/>
        <rFont val="ＭＳ ゴシック"/>
        <family val="3"/>
        <charset val="128"/>
      </rPr>
      <t>（助成金分）</t>
    </r>
    <r>
      <rPr>
        <sz val="10"/>
        <color theme="1"/>
        <rFont val="ＭＳ ゴシック"/>
        <family val="3"/>
        <charset val="128"/>
      </rPr>
      <t xml:space="preserve"> (H)</t>
    </r>
    <rPh sb="0" eb="2">
      <t>クリコシ</t>
    </rPh>
    <rPh sb="2" eb="4">
      <t>ケッサン</t>
    </rPh>
    <rPh sb="4" eb="5">
      <t>ガク</t>
    </rPh>
    <phoneticPr fontId="2"/>
  </si>
  <si>
    <r>
      <rPr>
        <sz val="9"/>
        <rFont val="ＭＳ ゴシック"/>
        <family val="3"/>
        <charset val="128"/>
      </rPr>
      <t>返還予定額</t>
    </r>
    <r>
      <rPr>
        <sz val="7"/>
        <color rgb="FFFF0000"/>
        <rFont val="ＭＳ ゴシック"/>
        <family val="3"/>
        <charset val="128"/>
      </rPr>
      <t>（助成金分）</t>
    </r>
    <r>
      <rPr>
        <sz val="9"/>
        <rFont val="ＭＳ ゴシック"/>
        <family val="3"/>
        <charset val="128"/>
      </rPr>
      <t xml:space="preserve">(I)
</t>
    </r>
    <r>
      <rPr>
        <sz val="8"/>
        <rFont val="ＭＳ ゴシック"/>
        <family val="3"/>
        <charset val="128"/>
      </rPr>
      <t>=(G)-(H)</t>
    </r>
    <rPh sb="0" eb="2">
      <t>ヘンカン</t>
    </rPh>
    <rPh sb="2" eb="4">
      <t>ヨテイ</t>
    </rPh>
    <rPh sb="4" eb="5">
      <t>ガク</t>
    </rPh>
    <phoneticPr fontId="2"/>
  </si>
  <si>
    <t>【20240901】</t>
    <phoneticPr fontId="2"/>
  </si>
  <si>
    <t>課題番号　　　</t>
    <rPh sb="0" eb="2">
      <t>カダイ</t>
    </rPh>
    <rPh sb="2" eb="4">
      <t>バンゴウ</t>
    </rPh>
    <phoneticPr fontId="2"/>
  </si>
  <si>
    <t>交付申請者</t>
    <rPh sb="0" eb="2">
      <t>コウフ</t>
    </rPh>
    <rPh sb="2" eb="4">
      <t>シンセイ</t>
    </rPh>
    <rPh sb="4" eb="5">
      <t>シャ</t>
    </rPh>
    <phoneticPr fontId="2"/>
  </si>
  <si>
    <t>部署・職名</t>
    <rPh sb="0" eb="1">
      <t>ブ</t>
    </rPh>
    <rPh sb="1" eb="2">
      <t>ショ</t>
    </rPh>
    <rPh sb="3" eb="4">
      <t>ショク</t>
    </rPh>
    <rPh sb="4" eb="5">
      <t>ナ</t>
    </rPh>
    <phoneticPr fontId="2"/>
  </si>
  <si>
    <t>【様式8】</t>
    <phoneticPr fontId="2"/>
  </si>
  <si>
    <t>実施責任者氏名</t>
    <rPh sb="0" eb="2">
      <t>ジッシ</t>
    </rPh>
    <rPh sb="2" eb="5">
      <t>セキニンシャ</t>
    </rPh>
    <rPh sb="5" eb="7">
      <t>シメイ</t>
    </rPh>
    <phoneticPr fontId="2"/>
  </si>
  <si>
    <t>課題管理No</t>
    <rPh sb="0" eb="4">
      <t>カダイカンリ</t>
    </rPh>
    <phoneticPr fontId="2"/>
  </si>
  <si>
    <t>機関名</t>
    <rPh sb="0" eb="3">
      <t>キカンメイ</t>
    </rPh>
    <phoneticPr fontId="2"/>
  </si>
  <si>
    <t>提出日</t>
    <rPh sb="0" eb="3">
      <t>テイシュツビ</t>
    </rPh>
    <phoneticPr fontId="2"/>
  </si>
  <si>
    <t>年度</t>
    <rPh sb="0" eb="2">
      <t>ネンド</t>
    </rPh>
    <phoneticPr fontId="2"/>
  </si>
  <si>
    <t>費目</t>
    <rPh sb="0" eb="2">
      <t>ヒモク</t>
    </rPh>
    <phoneticPr fontId="2"/>
  </si>
  <si>
    <t>研究専念支援費</t>
    <rPh sb="0" eb="4">
      <t>ケンキュウセンネン</t>
    </rPh>
    <rPh sb="4" eb="7">
      <t>シエンヒ</t>
    </rPh>
    <phoneticPr fontId="2"/>
  </si>
  <si>
    <t>事務経費</t>
    <rPh sb="0" eb="4">
      <t>ジムケイヒ</t>
    </rPh>
    <phoneticPr fontId="2"/>
  </si>
  <si>
    <t>R6年度</t>
    <rPh sb="2" eb="4">
      <t>ネンド</t>
    </rPh>
    <phoneticPr fontId="2"/>
  </si>
  <si>
    <t>R5年度</t>
    <rPh sb="2" eb="4">
      <t>ネンド</t>
    </rPh>
    <phoneticPr fontId="2"/>
  </si>
  <si>
    <t>助成対象経費（A）</t>
    <rPh sb="0" eb="6">
      <t>ジョセイタイショウケイヒ</t>
    </rPh>
    <phoneticPr fontId="2"/>
  </si>
  <si>
    <t>助成金（B）</t>
    <rPh sb="0" eb="3">
      <t>ジョセイキン</t>
    </rPh>
    <phoneticPr fontId="2"/>
  </si>
  <si>
    <t>決算額（C）（※3/3相当）</t>
    <rPh sb="0" eb="3">
      <t>ケッサンガク</t>
    </rPh>
    <rPh sb="11" eb="13">
      <t>ソウトウ</t>
    </rPh>
    <phoneticPr fontId="2"/>
  </si>
  <si>
    <t>うち助成金分（C'=C×2/3）</t>
    <rPh sb="2" eb="5">
      <t>ジョセイキン</t>
    </rPh>
    <rPh sb="5" eb="6">
      <t>ブン</t>
    </rPh>
    <phoneticPr fontId="2"/>
  </si>
  <si>
    <t>うち自己資金分（C"=C-C'）</t>
    <rPh sb="2" eb="7">
      <t>ジコシキンブン</t>
    </rPh>
    <phoneticPr fontId="2"/>
  </si>
  <si>
    <t>収入額（B'）（実際の振込総額）</t>
    <rPh sb="0" eb="3">
      <t>シュウニュウガク</t>
    </rPh>
    <rPh sb="8" eb="10">
      <t>ジッサイ</t>
    </rPh>
    <rPh sb="11" eb="15">
      <t>フリコミソウガク</t>
    </rPh>
    <phoneticPr fontId="2"/>
  </si>
  <si>
    <t>繰越額（助成金分）（E）（G）</t>
    <rPh sb="0" eb="3">
      <t>クリコシガク</t>
    </rPh>
    <rPh sb="4" eb="7">
      <t>ジョセイキン</t>
    </rPh>
    <rPh sb="7" eb="8">
      <t>ブン</t>
    </rPh>
    <phoneticPr fontId="2"/>
  </si>
  <si>
    <t>繰越決算額（助成金分）（H）</t>
    <rPh sb="0" eb="5">
      <t>クリコシケッサンガク</t>
    </rPh>
    <rPh sb="6" eb="10">
      <t>ジョセイキンブン</t>
    </rPh>
    <phoneticPr fontId="2"/>
  </si>
  <si>
    <t>返還予定額（F）（I）</t>
    <rPh sb="0" eb="5">
      <t>ヘンカンヨテイガク</t>
    </rPh>
    <phoneticPr fontId="2"/>
  </si>
  <si>
    <t>差引額（助成金分）（D=B-C'）</t>
    <rPh sb="0" eb="3">
      <t>サシヒキガク</t>
    </rPh>
    <rPh sb="4" eb="7">
      <t>ジョセイキン</t>
    </rPh>
    <rPh sb="7" eb="8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</si>
</sst>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[$-411]ggge&quot;年&quot;m&quot;月&quot;d&quot;日&quot;;@"/>
    <numFmt numFmtId="178" formatCode="yyyy/m/d;@"/>
  </numFmts>
  <fonts count="25" x14ac:knownFonts="1"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trike/>
      <sz val="10"/>
      <color theme="1"/>
      <name val="ＭＳ 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i/>
      <sz val="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name val="ＭＳ ゴシック"/>
      <family val="3"/>
      <charset val="128"/>
    </font>
    <font>
      <sz val="7"/>
      <color rgb="FFFF000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rgb="FF0070C0"/>
      <name val="Meiryo UI"/>
      <family val="3"/>
      <charset val="128"/>
    </font>
    <font>
      <b/>
      <sz val="11"/>
      <color theme="0"/>
      <name val="Meiryo UI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19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wrapText="1" shrinkToFit="1"/>
      <protection locked="0"/>
    </xf>
    <xf numFmtId="0" fontId="1" fillId="0" borderId="1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5" fillId="0" borderId="5" xfId="0" applyFont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0" fontId="8" fillId="0" borderId="5" xfId="0" applyFont="1" applyBorder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8" fillId="0" borderId="8" xfId="0" applyFont="1" applyBorder="1" applyAlignment="1" applyProtection="1">
      <alignment vertical="top" wrapText="1"/>
      <protection locked="0"/>
    </xf>
    <xf numFmtId="0" fontId="3" fillId="0" borderId="5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8" xfId="0" applyFont="1" applyBorder="1" applyAlignment="1" applyProtection="1">
      <alignment vertical="top" wrapText="1"/>
      <protection locked="0"/>
    </xf>
    <xf numFmtId="0" fontId="9" fillId="0" borderId="5" xfId="0" applyFont="1" applyBorder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10" fillId="0" borderId="5" xfId="0" applyFont="1" applyBorder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38" fontId="3" fillId="0" borderId="0" xfId="1" applyFont="1" applyAlignment="1" applyProtection="1">
      <alignment vertical="center" wrapText="1" shrinkToFit="1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35" xfId="0" applyFont="1" applyBorder="1" applyAlignment="1" applyProtection="1">
      <alignment vertical="center" shrinkToFit="1"/>
      <protection locked="0"/>
    </xf>
    <xf numFmtId="0" fontId="5" fillId="0" borderId="36" xfId="0" applyFont="1" applyBorder="1" applyAlignment="1" applyProtection="1">
      <alignment vertical="center" wrapText="1"/>
      <protection locked="0"/>
    </xf>
    <xf numFmtId="0" fontId="11" fillId="0" borderId="37" xfId="0" applyFont="1" applyBorder="1" applyAlignment="1" applyProtection="1">
      <alignment vertical="center" wrapText="1"/>
      <protection locked="0"/>
    </xf>
    <xf numFmtId="0" fontId="5" fillId="0" borderId="38" xfId="0" applyFont="1" applyBorder="1" applyAlignment="1" applyProtection="1">
      <alignment vertical="center" wrapText="1"/>
      <protection locked="0"/>
    </xf>
    <xf numFmtId="0" fontId="5" fillId="0" borderId="37" xfId="0" applyFont="1" applyBorder="1" applyAlignment="1" applyProtection="1">
      <alignment vertical="center" wrapText="1"/>
      <protection locked="0"/>
    </xf>
    <xf numFmtId="0" fontId="13" fillId="0" borderId="38" xfId="0" applyFont="1" applyBorder="1" applyAlignment="1" applyProtection="1">
      <alignment vertical="center" wrapText="1"/>
      <protection locked="0"/>
    </xf>
    <xf numFmtId="0" fontId="17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center" vertical="center" textRotation="255" wrapText="1"/>
      <protection locked="0"/>
    </xf>
    <xf numFmtId="3" fontId="5" fillId="0" borderId="0" xfId="0" applyNumberFormat="1" applyFont="1" applyAlignment="1" applyProtection="1">
      <alignment horizontal="right" vertical="center" wrapText="1"/>
      <protection locked="0"/>
    </xf>
    <xf numFmtId="3" fontId="5" fillId="0" borderId="0" xfId="0" applyNumberFormat="1" applyFont="1" applyAlignment="1" applyProtection="1">
      <alignment vertical="center" wrapText="1"/>
      <protection locked="0"/>
    </xf>
    <xf numFmtId="3" fontId="5" fillId="6" borderId="19" xfId="0" applyNumberFormat="1" applyFont="1" applyFill="1" applyBorder="1" applyAlignment="1" applyProtection="1">
      <alignment vertical="center" wrapText="1"/>
      <protection locked="0"/>
    </xf>
    <xf numFmtId="176" fontId="3" fillId="0" borderId="0" xfId="0" applyNumberFormat="1" applyFont="1" applyProtection="1">
      <alignment vertical="center"/>
      <protection locked="0"/>
    </xf>
    <xf numFmtId="3" fontId="5" fillId="0" borderId="19" xfId="0" applyNumberFormat="1" applyFont="1" applyBorder="1" applyAlignment="1" applyProtection="1">
      <alignment horizontal="right" vertical="center" wrapText="1"/>
      <protection locked="0"/>
    </xf>
    <xf numFmtId="0" fontId="5" fillId="0" borderId="5" xfId="0" applyFont="1" applyBorder="1" applyProtection="1">
      <alignment vertical="center"/>
      <protection locked="0"/>
    </xf>
    <xf numFmtId="0" fontId="1" fillId="0" borderId="39" xfId="0" applyFont="1" applyBorder="1" applyAlignment="1" applyProtection="1">
      <alignment horizontal="left" vertical="center"/>
      <protection locked="0"/>
    </xf>
    <xf numFmtId="38" fontId="1" fillId="0" borderId="58" xfId="1" applyFont="1" applyFill="1" applyBorder="1" applyAlignment="1" applyProtection="1">
      <alignment horizontal="left" vertical="center" wrapText="1"/>
      <protection locked="0"/>
    </xf>
    <xf numFmtId="0" fontId="1" fillId="0" borderId="61" xfId="0" applyFont="1" applyBorder="1" applyAlignment="1" applyProtection="1">
      <alignment horizontal="left" vertical="center" wrapText="1"/>
      <protection locked="0"/>
    </xf>
    <xf numFmtId="38" fontId="1" fillId="0" borderId="58" xfId="1" applyFont="1" applyBorder="1" applyAlignment="1" applyProtection="1">
      <alignment horizontal="left" vertical="center" wrapText="1"/>
      <protection locked="0"/>
    </xf>
    <xf numFmtId="0" fontId="1" fillId="0" borderId="58" xfId="0" applyFont="1" applyBorder="1" applyAlignment="1" applyProtection="1">
      <alignment horizontal="left" vertical="center" wrapText="1"/>
      <protection locked="0"/>
    </xf>
    <xf numFmtId="0" fontId="3" fillId="8" borderId="38" xfId="0" applyFont="1" applyFill="1" applyBorder="1" applyAlignment="1">
      <alignment horizontal="center" vertical="center" wrapText="1"/>
    </xf>
    <xf numFmtId="0" fontId="3" fillId="8" borderId="63" xfId="0" applyFont="1" applyFill="1" applyBorder="1" applyAlignment="1">
      <alignment horizontal="center" vertical="center" wrapText="1"/>
    </xf>
    <xf numFmtId="0" fontId="3" fillId="0" borderId="38" xfId="0" applyFont="1" applyBorder="1" applyAlignment="1" applyProtection="1">
      <alignment horizontal="left" vertical="center" wrapText="1" shrinkToFit="1"/>
      <protection locked="0"/>
    </xf>
    <xf numFmtId="0" fontId="3" fillId="0" borderId="60" xfId="0" applyFont="1" applyBorder="1" applyAlignment="1" applyProtection="1">
      <alignment horizontal="left" vertical="center" wrapText="1" shrinkToFit="1"/>
      <protection locked="0"/>
    </xf>
    <xf numFmtId="0" fontId="3" fillId="8" borderId="39" xfId="0" applyFont="1" applyFill="1" applyBorder="1" applyAlignment="1">
      <alignment horizontal="center" vertical="center" wrapText="1"/>
    </xf>
    <xf numFmtId="49" fontId="6" fillId="0" borderId="7" xfId="0" applyNumberFormat="1" applyFont="1" applyBorder="1" applyAlignment="1" applyProtection="1">
      <alignment horizontal="right" vertical="center" wrapText="1"/>
      <protection locked="0"/>
    </xf>
    <xf numFmtId="0" fontId="3" fillId="7" borderId="63" xfId="0" applyFont="1" applyFill="1" applyBorder="1" applyAlignment="1">
      <alignment horizontal="center" vertical="center"/>
    </xf>
    <xf numFmtId="0" fontId="3" fillId="7" borderId="62" xfId="0" applyFont="1" applyFill="1" applyBorder="1" applyAlignment="1">
      <alignment horizontal="center" vertical="center"/>
    </xf>
    <xf numFmtId="0" fontId="3" fillId="7" borderId="59" xfId="0" applyFont="1" applyFill="1" applyBorder="1" applyAlignment="1">
      <alignment horizontal="center" vertical="center"/>
    </xf>
    <xf numFmtId="0" fontId="3" fillId="7" borderId="62" xfId="0" applyFont="1" applyFill="1" applyBorder="1" applyAlignment="1">
      <alignment horizontal="center" vertical="center" wrapText="1"/>
    </xf>
    <xf numFmtId="0" fontId="10" fillId="0" borderId="14" xfId="0" applyFont="1" applyBorder="1" applyProtection="1">
      <alignment vertical="center"/>
      <protection locked="0"/>
    </xf>
    <xf numFmtId="0" fontId="10" fillId="0" borderId="16" xfId="0" applyFont="1" applyBorder="1" applyProtection="1">
      <alignment vertical="center"/>
      <protection locked="0"/>
    </xf>
    <xf numFmtId="178" fontId="21" fillId="0" borderId="0" xfId="0" applyNumberFormat="1" applyFont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178" fontId="24" fillId="9" borderId="0" xfId="0" applyNumberFormat="1" applyFont="1" applyFill="1" applyProtection="1">
      <alignment vertical="center"/>
      <protection locked="0"/>
    </xf>
    <xf numFmtId="49" fontId="24" fillId="9" borderId="0" xfId="0" applyNumberFormat="1" applyFont="1" applyFill="1" applyProtection="1">
      <alignment vertical="center"/>
      <protection locked="0"/>
    </xf>
    <xf numFmtId="49" fontId="21" fillId="0" borderId="0" xfId="0" applyNumberFormat="1" applyFont="1" applyProtection="1">
      <alignment vertical="center"/>
      <protection locked="0"/>
    </xf>
    <xf numFmtId="49" fontId="22" fillId="0" borderId="0" xfId="0" applyNumberFormat="1" applyFont="1" applyProtection="1">
      <alignment vertical="center"/>
      <protection locked="0"/>
    </xf>
    <xf numFmtId="49" fontId="23" fillId="0" borderId="0" xfId="0" applyNumberFormat="1" applyFont="1" applyProtection="1">
      <alignment vertical="center"/>
      <protection locked="0"/>
    </xf>
    <xf numFmtId="38" fontId="24" fillId="9" borderId="0" xfId="0" applyNumberFormat="1" applyFont="1" applyFill="1" applyProtection="1">
      <alignment vertical="center"/>
      <protection locked="0"/>
    </xf>
    <xf numFmtId="38" fontId="21" fillId="0" borderId="0" xfId="0" applyNumberFormat="1" applyFont="1" applyProtection="1">
      <alignment vertical="center"/>
      <protection locked="0"/>
    </xf>
    <xf numFmtId="38" fontId="21" fillId="10" borderId="0" xfId="0" applyNumberFormat="1" applyFont="1" applyFill="1" applyProtection="1">
      <alignment vertical="center"/>
      <protection locked="0"/>
    </xf>
    <xf numFmtId="49" fontId="21" fillId="0" borderId="1" xfId="0" applyNumberFormat="1" applyFont="1" applyBorder="1" applyProtection="1">
      <alignment vertical="center"/>
      <protection locked="0"/>
    </xf>
    <xf numFmtId="178" fontId="21" fillId="0" borderId="1" xfId="0" applyNumberFormat="1" applyFont="1" applyBorder="1" applyProtection="1">
      <alignment vertical="center"/>
      <protection locked="0"/>
    </xf>
    <xf numFmtId="49" fontId="22" fillId="0" borderId="1" xfId="0" applyNumberFormat="1" applyFont="1" applyBorder="1" applyProtection="1">
      <alignment vertical="center"/>
      <protection locked="0"/>
    </xf>
    <xf numFmtId="38" fontId="21" fillId="0" borderId="1" xfId="0" applyNumberFormat="1" applyFont="1" applyBorder="1" applyProtection="1">
      <alignment vertical="center"/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0" borderId="64" xfId="0" applyFont="1" applyBorder="1" applyAlignment="1" applyProtection="1">
      <alignment horizontal="center" vertical="center" textRotation="255" shrinkToFit="1"/>
      <protection locked="0"/>
    </xf>
    <xf numFmtId="0" fontId="5" fillId="0" borderId="65" xfId="0" applyFont="1" applyBorder="1" applyAlignment="1" applyProtection="1">
      <alignment horizontal="center" vertical="center" textRotation="255" shrinkToFit="1"/>
      <protection locked="0"/>
    </xf>
    <xf numFmtId="0" fontId="5" fillId="0" borderId="66" xfId="0" applyFont="1" applyBorder="1" applyAlignment="1" applyProtection="1">
      <alignment horizontal="center" vertical="center" textRotation="255" shrinkToFit="1"/>
      <protection locked="0"/>
    </xf>
    <xf numFmtId="176" fontId="5" fillId="4" borderId="9" xfId="0" applyNumberFormat="1" applyFont="1" applyFill="1" applyBorder="1" applyAlignment="1">
      <alignment horizontal="right" vertical="center" shrinkToFit="1"/>
    </xf>
    <xf numFmtId="176" fontId="5" fillId="4" borderId="11" xfId="0" applyNumberFormat="1" applyFont="1" applyFill="1" applyBorder="1" applyAlignment="1">
      <alignment horizontal="right" vertical="center" shrinkToFit="1"/>
    </xf>
    <xf numFmtId="176" fontId="5" fillId="6" borderId="69" xfId="0" applyNumberFormat="1" applyFont="1" applyFill="1" applyBorder="1" applyAlignment="1">
      <alignment horizontal="right" vertical="center" shrinkToFit="1"/>
    </xf>
    <xf numFmtId="176" fontId="5" fillId="6" borderId="70" xfId="0" applyNumberFormat="1" applyFont="1" applyFill="1" applyBorder="1" applyAlignment="1">
      <alignment horizontal="right" vertical="center" shrinkToFit="1"/>
    </xf>
    <xf numFmtId="176" fontId="5" fillId="6" borderId="71" xfId="0" applyNumberFormat="1" applyFont="1" applyFill="1" applyBorder="1" applyAlignment="1">
      <alignment horizontal="right" vertical="center" shrinkToFit="1"/>
    </xf>
    <xf numFmtId="176" fontId="5" fillId="3" borderId="9" xfId="0" applyNumberFormat="1" applyFont="1" applyFill="1" applyBorder="1" applyAlignment="1" applyProtection="1">
      <alignment horizontal="right" vertical="center" shrinkToFit="1"/>
      <protection locked="0"/>
    </xf>
    <xf numFmtId="176" fontId="5" fillId="3" borderId="10" xfId="0" applyNumberFormat="1" applyFont="1" applyFill="1" applyBorder="1" applyAlignment="1" applyProtection="1">
      <alignment horizontal="right" vertical="center" shrinkToFit="1"/>
      <protection locked="0"/>
    </xf>
    <xf numFmtId="176" fontId="5" fillId="3" borderId="11" xfId="0" applyNumberFormat="1" applyFont="1" applyFill="1" applyBorder="1" applyAlignment="1" applyProtection="1">
      <alignment horizontal="right" vertical="center" shrinkToFit="1"/>
      <protection locked="0"/>
    </xf>
    <xf numFmtId="176" fontId="5" fillId="3" borderId="12" xfId="0" applyNumberFormat="1" applyFont="1" applyFill="1" applyBorder="1" applyAlignment="1" applyProtection="1">
      <alignment horizontal="right" vertical="center" shrinkToFit="1"/>
      <protection locked="0"/>
    </xf>
    <xf numFmtId="176" fontId="5" fillId="4" borderId="13" xfId="0" applyNumberFormat="1" applyFont="1" applyFill="1" applyBorder="1" applyAlignment="1">
      <alignment horizontal="right" vertical="center" shrinkToFit="1"/>
    </xf>
    <xf numFmtId="176" fontId="5" fillId="4" borderId="15" xfId="0" applyNumberFormat="1" applyFont="1" applyFill="1" applyBorder="1" applyAlignment="1">
      <alignment horizontal="right" vertical="center" shrinkToFit="1"/>
    </xf>
    <xf numFmtId="176" fontId="5" fillId="6" borderId="67" xfId="0" applyNumberFormat="1" applyFont="1" applyFill="1" applyBorder="1" applyAlignment="1">
      <alignment horizontal="right" vertical="center" shrinkToFit="1"/>
    </xf>
    <xf numFmtId="176" fontId="5" fillId="6" borderId="68" xfId="0" applyNumberFormat="1" applyFont="1" applyFill="1" applyBorder="1" applyAlignment="1">
      <alignment horizontal="right" vertical="center" shrinkToFit="1"/>
    </xf>
    <xf numFmtId="176" fontId="5" fillId="6" borderId="31" xfId="0" applyNumberFormat="1" applyFont="1" applyFill="1" applyBorder="1" applyAlignment="1">
      <alignment horizontal="right" vertical="center" shrinkToFit="1"/>
    </xf>
    <xf numFmtId="176" fontId="7" fillId="3" borderId="51" xfId="0" applyNumberFormat="1" applyFont="1" applyFill="1" applyBorder="1" applyAlignment="1" applyProtection="1">
      <alignment horizontal="right" vertical="center" shrinkToFit="1"/>
      <protection locked="0"/>
    </xf>
    <xf numFmtId="176" fontId="7" fillId="3" borderId="52" xfId="0" applyNumberFormat="1" applyFont="1" applyFill="1" applyBorder="1" applyAlignment="1" applyProtection="1">
      <alignment horizontal="right" vertical="center" shrinkToFit="1"/>
      <protection locked="0"/>
    </xf>
    <xf numFmtId="176" fontId="7" fillId="3" borderId="53" xfId="0" applyNumberFormat="1" applyFont="1" applyFill="1" applyBorder="1" applyAlignment="1" applyProtection="1">
      <alignment horizontal="right" vertical="center" shrinkToFit="1"/>
      <protection locked="0"/>
    </xf>
    <xf numFmtId="176" fontId="7" fillId="3" borderId="56" xfId="0" applyNumberFormat="1" applyFont="1" applyFill="1" applyBorder="1" applyAlignment="1" applyProtection="1">
      <alignment horizontal="right" vertical="center" shrinkToFit="1"/>
      <protection locked="0"/>
    </xf>
    <xf numFmtId="176" fontId="7" fillId="4" borderId="39" xfId="0" applyNumberFormat="1" applyFont="1" applyFill="1" applyBorder="1" applyAlignment="1">
      <alignment horizontal="right" vertical="center" shrinkToFit="1"/>
    </xf>
    <xf numFmtId="176" fontId="7" fillId="4" borderId="40" xfId="0" applyNumberFormat="1" applyFont="1" applyFill="1" applyBorder="1" applyAlignment="1">
      <alignment horizontal="right" vertical="center" shrinkToFit="1"/>
    </xf>
    <xf numFmtId="176" fontId="20" fillId="0" borderId="72" xfId="0" applyNumberFormat="1" applyFont="1" applyBorder="1" applyAlignment="1">
      <alignment horizontal="right" vertical="center" shrinkToFit="1"/>
    </xf>
    <xf numFmtId="176" fontId="20" fillId="0" borderId="73" xfId="0" applyNumberFormat="1" applyFont="1" applyBorder="1" applyAlignment="1">
      <alignment horizontal="right" vertical="center" shrinkToFit="1"/>
    </xf>
    <xf numFmtId="176" fontId="20" fillId="0" borderId="74" xfId="0" applyNumberFormat="1" applyFont="1" applyBorder="1" applyAlignment="1">
      <alignment horizontal="right" vertical="center" shrinkToFit="1"/>
    </xf>
    <xf numFmtId="176" fontId="5" fillId="5" borderId="39" xfId="0" applyNumberFormat="1" applyFont="1" applyFill="1" applyBorder="1" applyAlignment="1">
      <alignment horizontal="right" vertical="center" shrinkToFit="1"/>
    </xf>
    <xf numFmtId="176" fontId="5" fillId="5" borderId="41" xfId="0" applyNumberFormat="1" applyFont="1" applyFill="1" applyBorder="1" applyAlignment="1">
      <alignment horizontal="right" vertical="center" shrinkToFit="1"/>
    </xf>
    <xf numFmtId="176" fontId="5" fillId="5" borderId="42" xfId="0" applyNumberFormat="1" applyFont="1" applyFill="1" applyBorder="1" applyAlignment="1">
      <alignment horizontal="right" vertical="center" shrinkToFit="1"/>
    </xf>
    <xf numFmtId="0" fontId="1" fillId="0" borderId="3" xfId="0" applyFont="1" applyBorder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176" fontId="5" fillId="0" borderId="39" xfId="0" applyNumberFormat="1" applyFont="1" applyBorder="1" applyAlignment="1" applyProtection="1">
      <alignment horizontal="right" vertical="center" shrinkToFit="1"/>
      <protection locked="0"/>
    </xf>
    <xf numFmtId="176" fontId="5" fillId="0" borderId="41" xfId="0" applyNumberFormat="1" applyFont="1" applyBorder="1" applyAlignment="1" applyProtection="1">
      <alignment horizontal="right" vertical="center" shrinkToFit="1"/>
      <protection locked="0"/>
    </xf>
    <xf numFmtId="0" fontId="5" fillId="0" borderId="55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176" fontId="5" fillId="4" borderId="39" xfId="0" applyNumberFormat="1" applyFont="1" applyFill="1" applyBorder="1" applyAlignment="1">
      <alignment horizontal="right" vertical="center" wrapText="1"/>
    </xf>
    <xf numFmtId="176" fontId="5" fillId="4" borderId="40" xfId="0" applyNumberFormat="1" applyFont="1" applyFill="1" applyBorder="1" applyAlignment="1">
      <alignment horizontal="right" vertical="center" wrapText="1"/>
    </xf>
    <xf numFmtId="176" fontId="5" fillId="5" borderId="40" xfId="0" applyNumberFormat="1" applyFont="1" applyFill="1" applyBorder="1" applyAlignment="1">
      <alignment horizontal="right" vertical="center" shrinkToFit="1"/>
    </xf>
    <xf numFmtId="176" fontId="5" fillId="5" borderId="39" xfId="0" applyNumberFormat="1" applyFont="1" applyFill="1" applyBorder="1" applyAlignment="1">
      <alignment horizontal="right" vertical="center" indent="1" shrinkToFit="1"/>
    </xf>
    <xf numFmtId="176" fontId="5" fillId="5" borderId="41" xfId="0" applyNumberFormat="1" applyFont="1" applyFill="1" applyBorder="1" applyAlignment="1">
      <alignment horizontal="right" vertical="center" indent="1" shrinkToFit="1"/>
    </xf>
    <xf numFmtId="176" fontId="5" fillId="5" borderId="42" xfId="0" applyNumberFormat="1" applyFont="1" applyFill="1" applyBorder="1" applyAlignment="1">
      <alignment horizontal="right" vertical="center" indent="1" shrinkToFi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54" xfId="0" applyFont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15" fillId="2" borderId="28" xfId="0" applyFont="1" applyFill="1" applyBorder="1" applyAlignment="1" applyProtection="1">
      <alignment horizontal="left" vertical="top" wrapText="1"/>
      <protection locked="0"/>
    </xf>
    <xf numFmtId="0" fontId="15" fillId="2" borderId="3" xfId="0" applyFont="1" applyFill="1" applyBorder="1" applyAlignment="1" applyProtection="1">
      <alignment horizontal="left" vertical="top" wrapText="1"/>
      <protection locked="0"/>
    </xf>
    <xf numFmtId="0" fontId="15" fillId="2" borderId="4" xfId="0" applyFont="1" applyFill="1" applyBorder="1" applyAlignment="1" applyProtection="1">
      <alignment horizontal="left" vertical="top" wrapText="1"/>
      <protection locked="0"/>
    </xf>
    <xf numFmtId="0" fontId="15" fillId="2" borderId="47" xfId="0" applyFont="1" applyFill="1" applyBorder="1" applyAlignment="1" applyProtection="1">
      <alignment horizontal="left" vertical="top" wrapText="1"/>
      <protection locked="0"/>
    </xf>
    <xf numFmtId="0" fontId="15" fillId="2" borderId="0" xfId="0" applyFont="1" applyFill="1" applyAlignment="1" applyProtection="1">
      <alignment horizontal="left" vertical="top" wrapText="1"/>
      <protection locked="0"/>
    </xf>
    <xf numFmtId="0" fontId="15" fillId="2" borderId="19" xfId="0" applyFont="1" applyFill="1" applyBorder="1" applyAlignment="1" applyProtection="1">
      <alignment horizontal="left" vertical="top" wrapText="1"/>
      <protection locked="0"/>
    </xf>
    <xf numFmtId="0" fontId="15" fillId="2" borderId="32" xfId="0" applyFont="1" applyFill="1" applyBorder="1" applyAlignment="1" applyProtection="1">
      <alignment horizontal="left" vertical="top" wrapText="1"/>
      <protection locked="0"/>
    </xf>
    <xf numFmtId="0" fontId="15" fillId="2" borderId="1" xfId="0" applyFont="1" applyFill="1" applyBorder="1" applyAlignment="1" applyProtection="1">
      <alignment horizontal="left" vertical="top" wrapText="1"/>
      <protection locked="0"/>
    </xf>
    <xf numFmtId="0" fontId="15" fillId="2" borderId="34" xfId="0" applyFont="1" applyFill="1" applyBorder="1" applyAlignment="1" applyProtection="1">
      <alignment horizontal="left" vertical="top" wrapText="1"/>
      <protection locked="0"/>
    </xf>
    <xf numFmtId="0" fontId="3" fillId="0" borderId="57" xfId="0" applyFont="1" applyBorder="1" applyAlignment="1" applyProtection="1">
      <alignment horizontal="left" vertical="center" wrapText="1" shrinkToFit="1"/>
      <protection locked="0"/>
    </xf>
    <xf numFmtId="0" fontId="3" fillId="0" borderId="60" xfId="0" applyFont="1" applyBorder="1" applyAlignment="1" applyProtection="1">
      <alignment horizontal="left" vertical="center" wrapText="1" shrinkToFit="1"/>
      <protection locked="0"/>
    </xf>
    <xf numFmtId="176" fontId="5" fillId="4" borderId="17" xfId="0" applyNumberFormat="1" applyFont="1" applyFill="1" applyBorder="1" applyAlignment="1">
      <alignment horizontal="right" vertical="center" shrinkToFit="1"/>
    </xf>
    <xf numFmtId="176" fontId="5" fillId="4" borderId="18" xfId="0" applyNumberFormat="1" applyFont="1" applyFill="1" applyBorder="1" applyAlignment="1">
      <alignment horizontal="right" vertical="center" shrinkToFit="1"/>
    </xf>
    <xf numFmtId="176" fontId="5" fillId="4" borderId="43" xfId="0" applyNumberFormat="1" applyFont="1" applyFill="1" applyBorder="1" applyAlignment="1">
      <alignment horizontal="right" vertical="center" shrinkToFit="1"/>
    </xf>
    <xf numFmtId="176" fontId="5" fillId="4" borderId="44" xfId="0" applyNumberFormat="1" applyFont="1" applyFill="1" applyBorder="1" applyAlignment="1">
      <alignment horizontal="right" vertical="center" shrinkToFit="1"/>
    </xf>
    <xf numFmtId="176" fontId="5" fillId="4" borderId="45" xfId="0" applyNumberFormat="1" applyFont="1" applyFill="1" applyBorder="1" applyAlignment="1">
      <alignment horizontal="right" vertical="center" shrinkToFit="1"/>
    </xf>
    <xf numFmtId="0" fontId="5" fillId="0" borderId="55" xfId="0" applyFont="1" applyBorder="1" applyAlignment="1" applyProtection="1">
      <alignment horizontal="left" wrapText="1"/>
      <protection locked="0"/>
    </xf>
    <xf numFmtId="0" fontId="5" fillId="0" borderId="41" xfId="0" applyFont="1" applyBorder="1" applyAlignment="1" applyProtection="1">
      <alignment horizontal="left" wrapText="1"/>
      <protection locked="0"/>
    </xf>
    <xf numFmtId="0" fontId="5" fillId="0" borderId="42" xfId="0" applyFont="1" applyBorder="1" applyAlignment="1" applyProtection="1">
      <alignment horizontal="left" wrapText="1"/>
      <protection locked="0"/>
    </xf>
    <xf numFmtId="176" fontId="5" fillId="4" borderId="46" xfId="0" applyNumberFormat="1" applyFont="1" applyFill="1" applyBorder="1" applyAlignment="1">
      <alignment horizontal="right" vertical="center" shrinkToFit="1"/>
    </xf>
    <xf numFmtId="176" fontId="5" fillId="4" borderId="47" xfId="0" applyNumberFormat="1" applyFont="1" applyFill="1" applyBorder="1" applyAlignment="1">
      <alignment horizontal="right" vertical="center" shrinkToFit="1"/>
    </xf>
    <xf numFmtId="176" fontId="5" fillId="4" borderId="8" xfId="0" applyNumberFormat="1" applyFont="1" applyFill="1" applyBorder="1" applyAlignment="1">
      <alignment horizontal="right" vertical="center" shrinkToFit="1"/>
    </xf>
    <xf numFmtId="176" fontId="5" fillId="6" borderId="48" xfId="0" applyNumberFormat="1" applyFont="1" applyFill="1" applyBorder="1" applyAlignment="1">
      <alignment horizontal="right" vertical="center" shrinkToFit="1"/>
    </xf>
    <xf numFmtId="176" fontId="5" fillId="6" borderId="49" xfId="0" applyNumberFormat="1" applyFont="1" applyFill="1" applyBorder="1" applyAlignment="1">
      <alignment horizontal="right" vertical="center" shrinkToFit="1"/>
    </xf>
    <xf numFmtId="176" fontId="5" fillId="6" borderId="50" xfId="0" applyNumberFormat="1" applyFont="1" applyFill="1" applyBorder="1" applyAlignment="1">
      <alignment horizontal="right" vertical="center" shrinkToFit="1"/>
    </xf>
    <xf numFmtId="176" fontId="5" fillId="4" borderId="39" xfId="0" applyNumberFormat="1" applyFont="1" applyFill="1" applyBorder="1" applyAlignment="1">
      <alignment horizontal="right" vertical="center" shrinkToFit="1"/>
    </xf>
    <xf numFmtId="176" fontId="5" fillId="4" borderId="40" xfId="0" applyNumberFormat="1" applyFont="1" applyFill="1" applyBorder="1" applyAlignment="1">
      <alignment horizontal="right" vertical="center" shrinkToFit="1"/>
    </xf>
    <xf numFmtId="0" fontId="5" fillId="0" borderId="64" xfId="0" applyFont="1" applyBorder="1" applyAlignment="1" applyProtection="1">
      <alignment horizontal="center" vertical="center" textRotation="255" wrapText="1"/>
      <protection locked="0"/>
    </xf>
    <xf numFmtId="0" fontId="5" fillId="0" borderId="65" xfId="0" applyFont="1" applyBorder="1" applyAlignment="1" applyProtection="1">
      <alignment horizontal="center" vertical="center" textRotation="255" wrapText="1"/>
      <protection locked="0"/>
    </xf>
    <xf numFmtId="0" fontId="5" fillId="0" borderId="66" xfId="0" applyFont="1" applyBorder="1" applyAlignment="1" applyProtection="1">
      <alignment horizontal="center" vertical="center" textRotation="255" wrapText="1"/>
      <protection locked="0"/>
    </xf>
    <xf numFmtId="176" fontId="5" fillId="3" borderId="17" xfId="0" applyNumberFormat="1" applyFont="1" applyFill="1" applyBorder="1" applyAlignment="1" applyProtection="1">
      <alignment horizontal="right" vertical="center" shrinkToFit="1"/>
      <protection locked="0"/>
    </xf>
    <xf numFmtId="176" fontId="5" fillId="3" borderId="6" xfId="0" applyNumberFormat="1" applyFont="1" applyFill="1" applyBorder="1" applyAlignment="1" applyProtection="1">
      <alignment horizontal="right" vertical="center" shrinkToFit="1"/>
      <protection locked="0"/>
    </xf>
    <xf numFmtId="176" fontId="5" fillId="3" borderId="18" xfId="0" applyNumberFormat="1" applyFont="1" applyFill="1" applyBorder="1" applyAlignment="1" applyProtection="1">
      <alignment horizontal="right" vertical="center" shrinkToFit="1"/>
      <protection locked="0"/>
    </xf>
    <xf numFmtId="176" fontId="5" fillId="4" borderId="14" xfId="0" applyNumberFormat="1" applyFont="1" applyFill="1" applyBorder="1" applyAlignment="1">
      <alignment horizontal="right" vertical="center" shrinkToFit="1"/>
    </xf>
    <xf numFmtId="176" fontId="5" fillId="4" borderId="51" xfId="0" applyNumberFormat="1" applyFont="1" applyFill="1" applyBorder="1" applyAlignment="1">
      <alignment horizontal="right" vertical="center" shrinkToFit="1"/>
    </xf>
    <xf numFmtId="176" fontId="5" fillId="4" borderId="52" xfId="0" applyNumberFormat="1" applyFont="1" applyFill="1" applyBorder="1" applyAlignment="1">
      <alignment horizontal="right" vertical="center" shrinkToFit="1"/>
    </xf>
    <xf numFmtId="176" fontId="5" fillId="4" borderId="56" xfId="0" applyNumberFormat="1" applyFont="1" applyFill="1" applyBorder="1" applyAlignment="1">
      <alignment horizontal="right" vertical="center" shrinkToFit="1"/>
    </xf>
    <xf numFmtId="176" fontId="5" fillId="4" borderId="16" xfId="0" applyNumberFormat="1" applyFont="1" applyFill="1" applyBorder="1" applyAlignment="1">
      <alignment horizontal="right" vertical="center" shrinkToFit="1"/>
    </xf>
    <xf numFmtId="176" fontId="5" fillId="3" borderId="13" xfId="0" applyNumberFormat="1" applyFont="1" applyFill="1" applyBorder="1" applyAlignment="1" applyProtection="1">
      <alignment horizontal="right" vertical="center" shrinkToFit="1"/>
      <protection locked="0"/>
    </xf>
    <xf numFmtId="176" fontId="5" fillId="3" borderId="14" xfId="0" applyNumberFormat="1" applyFont="1" applyFill="1" applyBorder="1" applyAlignment="1" applyProtection="1">
      <alignment horizontal="right" vertical="center" shrinkToFit="1"/>
      <protection locked="0"/>
    </xf>
    <xf numFmtId="176" fontId="5" fillId="3" borderId="15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5" xfId="0" applyFont="1" applyBorder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19" xfId="0" applyFont="1" applyBorder="1" applyAlignment="1" applyProtection="1">
      <alignment horizontal="left" wrapText="1"/>
      <protection locked="0"/>
    </xf>
    <xf numFmtId="0" fontId="5" fillId="0" borderId="20" xfId="0" applyFont="1" applyBorder="1" applyAlignment="1" applyProtection="1">
      <alignment horizontal="left" wrapText="1"/>
      <protection locked="0"/>
    </xf>
    <xf numFmtId="0" fontId="5" fillId="0" borderId="21" xfId="0" applyFont="1" applyBorder="1" applyAlignment="1" applyProtection="1">
      <alignment horizontal="left" wrapText="1"/>
      <protection locked="0"/>
    </xf>
    <xf numFmtId="0" fontId="5" fillId="0" borderId="22" xfId="0" applyFont="1" applyBorder="1" applyAlignment="1" applyProtection="1">
      <alignment horizontal="left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25" xfId="0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34" xfId="0" applyFont="1" applyBorder="1" applyAlignment="1" applyProtection="1">
      <alignment horizontal="center" vertical="center" wrapText="1"/>
      <protection locked="0"/>
    </xf>
    <xf numFmtId="176" fontId="5" fillId="3" borderId="43" xfId="0" applyNumberFormat="1" applyFont="1" applyFill="1" applyBorder="1" applyAlignment="1" applyProtection="1">
      <alignment horizontal="right" vertical="center" shrinkToFit="1"/>
      <protection locked="0"/>
    </xf>
    <xf numFmtId="176" fontId="5" fillId="3" borderId="44" xfId="0" applyNumberFormat="1" applyFont="1" applyFill="1" applyBorder="1" applyAlignment="1" applyProtection="1">
      <alignment horizontal="right" vertical="center" shrinkToFit="1"/>
      <protection locked="0"/>
    </xf>
    <xf numFmtId="176" fontId="5" fillId="3" borderId="46" xfId="0" applyNumberFormat="1" applyFont="1" applyFill="1" applyBorder="1" applyAlignment="1" applyProtection="1">
      <alignment horizontal="right" vertical="center" shrinkToFit="1"/>
      <protection locked="0"/>
    </xf>
    <xf numFmtId="0" fontId="5" fillId="3" borderId="9" xfId="0" applyFont="1" applyFill="1" applyBorder="1" applyAlignment="1" applyProtection="1">
      <alignment horizontal="left" vertical="center" wrapText="1"/>
      <protection locked="0"/>
    </xf>
    <xf numFmtId="0" fontId="5" fillId="3" borderId="10" xfId="0" applyFont="1" applyFill="1" applyBorder="1" applyAlignment="1" applyProtection="1">
      <alignment horizontal="left" vertical="center" wrapText="1"/>
      <protection locked="0"/>
    </xf>
    <xf numFmtId="0" fontId="5" fillId="3" borderId="12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 vertical="center"/>
      <protection locked="0"/>
    </xf>
    <xf numFmtId="177" fontId="6" fillId="0" borderId="6" xfId="0" applyNumberFormat="1" applyFont="1" applyBorder="1" applyAlignment="1" applyProtection="1">
      <alignment horizontal="right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179917</xdr:colOff>
      <xdr:row>23</xdr:row>
      <xdr:rowOff>52915</xdr:rowOff>
    </xdr:from>
    <xdr:to>
      <xdr:col>2</xdr:col>
      <xdr:colOff>74083</xdr:colOff>
      <xdr:row>24</xdr:row>
      <xdr:rowOff>21166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F337CAB0-A6F1-43D6-B2CC-B1320213BB18}"/>
            </a:ext>
          </a:extLst>
        </xdr:cNvPr>
        <xdr:cNvSpPr/>
      </xdr:nvSpPr>
      <xdr:spPr>
        <a:xfrm>
          <a:off x="437092" y="6006040"/>
          <a:ext cx="322791" cy="28257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1"/>
        </a:p>
      </xdr:txBody>
    </xdr:sp>
    <xdr:clientData/>
  </xdr:twoCellAnchor>
  <xdr:twoCellAnchor>
    <xdr:from>
      <xdr:col>1</xdr:col>
      <xdr:colOff>192617</xdr:colOff>
      <xdr:row>26</xdr:row>
      <xdr:rowOff>302682</xdr:rowOff>
    </xdr:from>
    <xdr:to>
      <xdr:col>2</xdr:col>
      <xdr:colOff>86783</xdr:colOff>
      <xdr:row>27</xdr:row>
      <xdr:rowOff>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AD7999F8-35CE-4501-BF56-E460AEB1C49A}"/>
            </a:ext>
          </a:extLst>
        </xdr:cNvPr>
        <xdr:cNvSpPr/>
      </xdr:nvSpPr>
      <xdr:spPr>
        <a:xfrm>
          <a:off x="449792" y="7198782"/>
          <a:ext cx="322791" cy="116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⑪</a:t>
          </a:r>
        </a:p>
      </xdr:txBody>
    </xdr:sp>
    <xdr:clientData/>
  </xdr:twoCellAnchor>
  <xdr:twoCellAnchor>
    <xdr:from>
      <xdr:col>1</xdr:col>
      <xdr:colOff>198967</xdr:colOff>
      <xdr:row>29</xdr:row>
      <xdr:rowOff>283632</xdr:rowOff>
    </xdr:from>
    <xdr:to>
      <xdr:col>2</xdr:col>
      <xdr:colOff>93133</xdr:colOff>
      <xdr:row>30</xdr:row>
      <xdr:rowOff>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DE659BEC-A7E8-43C4-B272-06B7CD002B2B}"/>
            </a:ext>
          </a:extLst>
        </xdr:cNvPr>
        <xdr:cNvSpPr/>
      </xdr:nvSpPr>
      <xdr:spPr>
        <a:xfrm>
          <a:off x="456142" y="8122707"/>
          <a:ext cx="322791" cy="3069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⑬</a:t>
          </a:r>
        </a:p>
      </xdr:txBody>
    </xdr:sp>
    <xdr:clientData/>
  </xdr:twoCellAnchor>
  <xdr:twoCellAnchor>
    <xdr:from>
      <xdr:col>19</xdr:col>
      <xdr:colOff>733425</xdr:colOff>
      <xdr:row>5</xdr:row>
      <xdr:rowOff>114300</xdr:rowOff>
    </xdr:from>
    <xdr:to>
      <xdr:col>20</xdr:col>
      <xdr:colOff>4010025</xdr:colOff>
      <xdr:row>14</xdr:row>
      <xdr:rowOff>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B69ABC04-10D8-BDD7-71E6-55D28E1583E2}"/>
            </a:ext>
          </a:extLst>
        </xdr:cNvPr>
        <xdr:cNvSpPr/>
      </xdr:nvSpPr>
      <xdr:spPr>
        <a:xfrm>
          <a:off x="9410700" y="1562100"/>
          <a:ext cx="4057650" cy="1819275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●シート名は変更しないでください。シートコピーは可能ですが、元シートを「正」（提出用）として扱ってください。</a:t>
          </a:r>
          <a:br>
            <a:rPr kumimoji="1" lang="en-US" altLang="ja-JP" sz="1100" b="1">
              <a:solidFill>
                <a:schemeClr val="bg1"/>
              </a:solidFill>
            </a:rPr>
          </a:br>
          <a:r>
            <a:rPr kumimoji="1" lang="ja-JP" altLang="en-US" sz="1100" b="1">
              <a:solidFill>
                <a:schemeClr val="bg1"/>
              </a:solidFill>
            </a:rPr>
            <a:t>（この注釈は、最終的に削除して提出してください）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7A84-6D91-4B9E-AC56-A00AD1E63817}">
  <dimension ref="A1:AN9"/>
  <sheetViews>
    <sheetView workbookViewId="0"/>
  </sheetViews>
  <sheetFormatPr defaultRowHeight="15" x14ac:dyDescent="0.2"/>
  <cols>
    <col min="1" max="2" width="8.88671875" style="62"/>
    <col min="3" max="3" width="12.77734375" style="57" bestFit="1" customWidth="1"/>
    <col min="4" max="4" width="8.88671875" style="62"/>
    <col min="5" max="5" width="17.109375" style="62" bestFit="1" customWidth="1"/>
    <col min="6" max="6" width="21" style="66" bestFit="1" customWidth="1"/>
    <col min="7" max="7" width="14" style="66" bestFit="1" customWidth="1"/>
    <col min="8" max="8" width="29.44140625" style="66" bestFit="1" customWidth="1"/>
    <col min="9" max="9" width="29.33203125" style="66" bestFit="1" customWidth="1"/>
    <col min="10" max="10" width="29.5546875" style="66" bestFit="1" customWidth="1"/>
    <col min="11" max="11" width="37.21875" style="66" bestFit="1" customWidth="1"/>
    <col min="12" max="12" width="35" style="66" bestFit="1" customWidth="1"/>
    <col min="13" max="13" width="34" style="66" bestFit="1" customWidth="1"/>
    <col min="14" max="14" width="32.6640625" style="66" bestFit="1" customWidth="1"/>
    <col min="15" max="15" width="24" style="66" bestFit="1" customWidth="1"/>
    <col min="16" max="16" width="88.88671875" style="62" bestFit="1" customWidth="1"/>
    <col min="17" max="40" width="8.88671875" style="58"/>
    <col min="41" max="16384" width="8.88671875" style="59"/>
  </cols>
  <sheetData>
    <row r="1" spans="1:16" x14ac:dyDescent="0.2">
      <c r="A1" s="61" t="s">
        <v>52</v>
      </c>
      <c r="B1" s="61" t="s">
        <v>53</v>
      </c>
      <c r="C1" s="60" t="s">
        <v>54</v>
      </c>
      <c r="D1" s="61" t="s">
        <v>55</v>
      </c>
      <c r="E1" s="61" t="s">
        <v>56</v>
      </c>
      <c r="F1" s="65" t="s">
        <v>61</v>
      </c>
      <c r="G1" s="65" t="s">
        <v>62</v>
      </c>
      <c r="H1" s="65" t="s">
        <v>63</v>
      </c>
      <c r="I1" s="65" t="s">
        <v>64</v>
      </c>
      <c r="J1" s="65" t="s">
        <v>65</v>
      </c>
      <c r="K1" s="65" t="s">
        <v>70</v>
      </c>
      <c r="L1" s="65" t="s">
        <v>66</v>
      </c>
      <c r="M1" s="65" t="s">
        <v>67</v>
      </c>
      <c r="N1" s="65" t="s">
        <v>68</v>
      </c>
      <c r="O1" s="65" t="s">
        <v>69</v>
      </c>
      <c r="P1" s="61" t="s">
        <v>19</v>
      </c>
    </row>
    <row r="2" spans="1:16" x14ac:dyDescent="0.2">
      <c r="A2" s="62">
        <f>実績報告書!$L$4</f>
        <v>0</v>
      </c>
      <c r="B2" s="62">
        <f>実績報告書!$L$5</f>
        <v>0</v>
      </c>
      <c r="C2" s="57">
        <f>実績報告書!$L$3</f>
        <v>45747</v>
      </c>
      <c r="D2" s="63" t="s">
        <v>59</v>
      </c>
      <c r="E2" s="62" t="s">
        <v>20</v>
      </c>
      <c r="F2" s="66">
        <f>実績報告書!D21</f>
        <v>0</v>
      </c>
      <c r="G2" s="66">
        <f>実績報告書!D22</f>
        <v>0</v>
      </c>
      <c r="H2" s="66">
        <f>実績報告書!D23</f>
        <v>0</v>
      </c>
      <c r="I2" s="66">
        <f>実績報告書!D24</f>
        <v>0</v>
      </c>
      <c r="J2" s="66">
        <f>実績報告書!D25</f>
        <v>0</v>
      </c>
      <c r="K2" s="66">
        <f>実績報告書!D26</f>
        <v>0</v>
      </c>
      <c r="L2" s="66">
        <f>実績報告書!D27</f>
        <v>0</v>
      </c>
      <c r="M2" s="66">
        <f>実績報告書!D28</f>
        <v>0</v>
      </c>
      <c r="O2" s="66">
        <f>実績報告書!D29</f>
        <v>0</v>
      </c>
      <c r="P2" s="62" t="str">
        <f>実績報告書!D39</f>
        <v xml:space="preserve">【JSTに返還すべき委託研究費以外の収入が発生した場合、備考欄に事由と金額を記載のこと】
</v>
      </c>
    </row>
    <row r="3" spans="1:16" x14ac:dyDescent="0.2">
      <c r="A3" s="62">
        <f>実績報告書!$L$4</f>
        <v>0</v>
      </c>
      <c r="B3" s="62">
        <f>実績報告書!$L$5</f>
        <v>0</v>
      </c>
      <c r="C3" s="57">
        <f>実績報告書!$L$3</f>
        <v>45747</v>
      </c>
      <c r="D3" s="63" t="s">
        <v>59</v>
      </c>
      <c r="E3" s="62" t="s">
        <v>57</v>
      </c>
      <c r="F3" s="66">
        <f>実績報告書!F21</f>
        <v>0</v>
      </c>
      <c r="G3" s="66">
        <f>実績報告書!F22</f>
        <v>0</v>
      </c>
      <c r="H3" s="66">
        <f>実績報告書!F23</f>
        <v>0</v>
      </c>
      <c r="I3" s="66">
        <f>実績報告書!F24</f>
        <v>0</v>
      </c>
      <c r="J3" s="66">
        <f>実績報告書!F25</f>
        <v>0</v>
      </c>
      <c r="K3" s="66">
        <f>実績報告書!F26</f>
        <v>0</v>
      </c>
      <c r="L3" s="66">
        <f>実績報告書!F27</f>
        <v>0</v>
      </c>
      <c r="O3" s="66">
        <f>実績報告書!F29</f>
        <v>0</v>
      </c>
    </row>
    <row r="4" spans="1:16" x14ac:dyDescent="0.2">
      <c r="A4" s="62">
        <f>実績報告書!$L$4</f>
        <v>0</v>
      </c>
      <c r="B4" s="62">
        <f>実績報告書!$L$5</f>
        <v>0</v>
      </c>
      <c r="C4" s="57">
        <f>実績報告書!$L$3</f>
        <v>45747</v>
      </c>
      <c r="D4" s="63" t="s">
        <v>59</v>
      </c>
      <c r="E4" s="62" t="s">
        <v>7</v>
      </c>
      <c r="F4" s="66">
        <f>実績報告書!J21</f>
        <v>0</v>
      </c>
      <c r="G4" s="66">
        <f>実績報告書!J22</f>
        <v>0</v>
      </c>
      <c r="H4" s="66">
        <f>実績報告書!J23</f>
        <v>0</v>
      </c>
      <c r="I4" s="66">
        <f>実績報告書!J24</f>
        <v>0</v>
      </c>
      <c r="J4" s="66">
        <f>実績報告書!J25</f>
        <v>0</v>
      </c>
      <c r="K4" s="66">
        <f>実績報告書!J26</f>
        <v>0</v>
      </c>
      <c r="L4" s="66">
        <f>実績報告書!J27</f>
        <v>0</v>
      </c>
      <c r="M4" s="66">
        <f>実績報告書!J28</f>
        <v>0</v>
      </c>
      <c r="O4" s="66">
        <f>実績報告書!J29</f>
        <v>0</v>
      </c>
    </row>
    <row r="5" spans="1:16" ht="15.6" thickBot="1" x14ac:dyDescent="0.25">
      <c r="A5" s="68">
        <f>実績報告書!$L$4</f>
        <v>0</v>
      </c>
      <c r="B5" s="68">
        <f>実績報告書!$L$5</f>
        <v>0</v>
      </c>
      <c r="C5" s="69">
        <f>実績報告書!$L$3</f>
        <v>45747</v>
      </c>
      <c r="D5" s="70" t="s">
        <v>59</v>
      </c>
      <c r="E5" s="68" t="s">
        <v>58</v>
      </c>
      <c r="F5" s="71">
        <f>実績報告書!N21</f>
        <v>0</v>
      </c>
      <c r="G5" s="71">
        <f>実績報告書!N22</f>
        <v>0</v>
      </c>
      <c r="H5" s="71">
        <f>実績報告書!N23</f>
        <v>0</v>
      </c>
      <c r="I5" s="71">
        <f>実績報告書!N24</f>
        <v>0</v>
      </c>
      <c r="J5" s="71">
        <f>実績報告書!N25</f>
        <v>0</v>
      </c>
      <c r="K5" s="71">
        <f>実績報告書!N26</f>
        <v>0</v>
      </c>
      <c r="L5" s="71">
        <f>実績報告書!N27</f>
        <v>0</v>
      </c>
      <c r="M5" s="71">
        <f>実績報告書!N28</f>
        <v>0</v>
      </c>
      <c r="N5" s="71"/>
      <c r="O5" s="71">
        <f>実績報告書!N29</f>
        <v>0</v>
      </c>
      <c r="P5" s="68"/>
    </row>
    <row r="6" spans="1:16" x14ac:dyDescent="0.2">
      <c r="A6" s="62">
        <f>実績報告書!$L$4</f>
        <v>0</v>
      </c>
      <c r="B6" s="62">
        <f>実績報告書!$L$5</f>
        <v>0</v>
      </c>
      <c r="C6" s="57">
        <f>実績報告書!$L$3</f>
        <v>45747</v>
      </c>
      <c r="D6" s="64" t="s">
        <v>60</v>
      </c>
      <c r="E6" s="62" t="s">
        <v>20</v>
      </c>
      <c r="F6" s="67"/>
      <c r="G6" s="67"/>
      <c r="H6" s="67"/>
      <c r="I6" s="67"/>
      <c r="J6" s="67"/>
      <c r="K6" s="67"/>
      <c r="L6" s="67"/>
      <c r="M6" s="66">
        <f>実績報告書!D31</f>
        <v>0</v>
      </c>
      <c r="N6" s="66">
        <f>実績報告書!D32</f>
        <v>0</v>
      </c>
      <c r="O6" s="66">
        <f>実績報告書!D33</f>
        <v>0</v>
      </c>
    </row>
    <row r="7" spans="1:16" x14ac:dyDescent="0.2">
      <c r="A7" s="62">
        <f>実績報告書!$L$4</f>
        <v>0</v>
      </c>
      <c r="B7" s="62">
        <f>実績報告書!$L$5</f>
        <v>0</v>
      </c>
      <c r="C7" s="57">
        <f>実績報告書!$L$3</f>
        <v>45747</v>
      </c>
      <c r="D7" s="64" t="s">
        <v>60</v>
      </c>
      <c r="E7" s="62" t="s">
        <v>57</v>
      </c>
      <c r="F7" s="67"/>
      <c r="G7" s="67"/>
      <c r="H7" s="67"/>
      <c r="I7" s="67"/>
      <c r="J7" s="67"/>
      <c r="K7" s="67"/>
      <c r="L7" s="67"/>
    </row>
    <row r="8" spans="1:16" x14ac:dyDescent="0.2">
      <c r="A8" s="62">
        <f>実績報告書!$L$4</f>
        <v>0</v>
      </c>
      <c r="B8" s="62">
        <f>実績報告書!$L$5</f>
        <v>0</v>
      </c>
      <c r="C8" s="57">
        <f>実績報告書!$L$3</f>
        <v>45747</v>
      </c>
      <c r="D8" s="64" t="s">
        <v>60</v>
      </c>
      <c r="E8" s="62" t="s">
        <v>7</v>
      </c>
      <c r="F8" s="67"/>
      <c r="G8" s="67"/>
      <c r="H8" s="67"/>
      <c r="I8" s="67"/>
      <c r="J8" s="67"/>
      <c r="K8" s="67"/>
      <c r="L8" s="67"/>
      <c r="M8" s="66">
        <f>実績報告書!J31</f>
        <v>0</v>
      </c>
      <c r="N8" s="66">
        <f>実績報告書!J32</f>
        <v>0</v>
      </c>
      <c r="O8" s="66">
        <f>実績報告書!J33</f>
        <v>0</v>
      </c>
    </row>
    <row r="9" spans="1:16" x14ac:dyDescent="0.2">
      <c r="A9" s="62">
        <f>実績報告書!$L$4</f>
        <v>0</v>
      </c>
      <c r="B9" s="62">
        <f>実績報告書!$L$5</f>
        <v>0</v>
      </c>
      <c r="C9" s="57">
        <f>実績報告書!$L$3</f>
        <v>45747</v>
      </c>
      <c r="D9" s="64" t="s">
        <v>60</v>
      </c>
      <c r="E9" s="62" t="s">
        <v>58</v>
      </c>
      <c r="F9" s="67"/>
      <c r="G9" s="67"/>
      <c r="H9" s="67"/>
      <c r="I9" s="67"/>
      <c r="J9" s="67"/>
      <c r="K9" s="67"/>
      <c r="L9" s="67"/>
      <c r="M9" s="66">
        <f>実績報告書!N31</f>
        <v>0</v>
      </c>
      <c r="N9" s="66">
        <f>実績報告書!N32</f>
        <v>0</v>
      </c>
      <c r="O9" s="66">
        <f>実績報告書!N33</f>
        <v>0</v>
      </c>
    </row>
  </sheetData>
  <autoFilter ref="A1:P1" xr:uid="{08E07A84-6D91-4B9E-AC56-A00AD1E63817}"/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258DE-7B0F-4F86-AFC5-F0AE030325AD}">
  <sheetPr>
    <tabColor rgb="FF92D050"/>
    <pageSetUpPr fitToPage="1"/>
  </sheetPr>
  <dimension ref="B1:X47"/>
  <sheetViews>
    <sheetView tabSelected="1" workbookViewId="0">
      <selection activeCell="J32" sqref="J32:M32"/>
    </sheetView>
  </sheetViews>
  <sheetFormatPr defaultColWidth="9" defaultRowHeight="13.2" x14ac:dyDescent="0.2"/>
  <cols>
    <col min="1" max="1" width="3.33203125" style="1" customWidth="1"/>
    <col min="2" max="2" width="5.6640625" style="1" customWidth="1"/>
    <col min="3" max="3" width="21" style="1" customWidth="1"/>
    <col min="4" max="4" width="11.6640625" style="1" customWidth="1"/>
    <col min="5" max="5" width="10.6640625" style="1" customWidth="1"/>
    <col min="6" max="6" width="8.6640625" style="1" customWidth="1"/>
    <col min="7" max="7" width="2.6640625" style="1" customWidth="1"/>
    <col min="8" max="8" width="9.6640625" style="1" customWidth="1"/>
    <col min="9" max="9" width="2.6640625" style="1" customWidth="1"/>
    <col min="10" max="11" width="6.6640625" style="1" customWidth="1"/>
    <col min="12" max="12" width="8.6640625" style="1" customWidth="1"/>
    <col min="13" max="13" width="1.6640625" style="1" customWidth="1"/>
    <col min="14" max="14" width="6.6640625" style="1" customWidth="1"/>
    <col min="15" max="17" width="5.6640625" style="1" customWidth="1"/>
    <col min="18" max="18" width="2.88671875" style="1" customWidth="1"/>
    <col min="19" max="19" width="2.33203125" style="1" customWidth="1"/>
    <col min="20" max="20" width="11.33203125" style="6" customWidth="1"/>
    <col min="21" max="21" width="61.109375" style="1" customWidth="1"/>
    <col min="22" max="22" width="13.44140625" style="5" customWidth="1"/>
    <col min="23" max="16384" width="9" style="1"/>
  </cols>
  <sheetData>
    <row r="1" spans="2:20" ht="15" customHeight="1" thickBot="1" x14ac:dyDescent="0.25">
      <c r="B1" s="7" t="s">
        <v>50</v>
      </c>
      <c r="L1" s="8"/>
    </row>
    <row r="2" spans="2:20" ht="24.9" customHeight="1" x14ac:dyDescent="0.2">
      <c r="B2" s="190" t="s">
        <v>31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2"/>
    </row>
    <row r="3" spans="2:20" ht="24.9" customHeight="1" x14ac:dyDescent="0.2">
      <c r="B3" s="9"/>
      <c r="C3" s="10"/>
      <c r="D3" s="10"/>
      <c r="E3" s="10"/>
      <c r="F3" s="10"/>
      <c r="H3" s="11"/>
      <c r="I3" s="11"/>
      <c r="J3" s="11"/>
      <c r="K3" s="11"/>
      <c r="L3" s="202">
        <v>45747</v>
      </c>
      <c r="M3" s="202"/>
      <c r="N3" s="202"/>
      <c r="O3" s="202"/>
      <c r="P3" s="202"/>
      <c r="Q3" s="50" t="s">
        <v>42</v>
      </c>
    </row>
    <row r="4" spans="2:20" ht="24.9" customHeight="1" x14ac:dyDescent="0.2">
      <c r="B4" s="193" t="s">
        <v>0</v>
      </c>
      <c r="C4" s="194"/>
      <c r="D4" s="194"/>
      <c r="E4" s="194"/>
      <c r="F4" s="195"/>
      <c r="G4" s="196" t="s">
        <v>47</v>
      </c>
      <c r="H4" s="197"/>
      <c r="I4" s="197"/>
      <c r="J4" s="197"/>
      <c r="K4" s="198"/>
      <c r="L4" s="199"/>
      <c r="M4" s="200"/>
      <c r="N4" s="200"/>
      <c r="O4" s="200"/>
      <c r="P4" s="200"/>
      <c r="Q4" s="201"/>
    </row>
    <row r="5" spans="2:20" ht="24.9" customHeight="1" x14ac:dyDescent="0.2">
      <c r="B5" s="193" t="s">
        <v>41</v>
      </c>
      <c r="C5" s="194"/>
      <c r="D5" s="194"/>
      <c r="E5" s="194"/>
      <c r="F5" s="195"/>
      <c r="G5" s="203" t="s">
        <v>1</v>
      </c>
      <c r="H5" s="204"/>
      <c r="I5" s="204"/>
      <c r="J5" s="204"/>
      <c r="K5" s="204"/>
      <c r="L5" s="212"/>
      <c r="M5" s="213"/>
      <c r="N5" s="213"/>
      <c r="O5" s="213"/>
      <c r="P5" s="213"/>
      <c r="Q5" s="214"/>
    </row>
    <row r="6" spans="2:20" ht="24.9" customHeight="1" x14ac:dyDescent="0.2">
      <c r="B6" s="193"/>
      <c r="C6" s="194"/>
      <c r="D6" s="194"/>
      <c r="E6" s="194"/>
      <c r="F6" s="195"/>
      <c r="G6" s="203" t="s">
        <v>51</v>
      </c>
      <c r="H6" s="204"/>
      <c r="I6" s="204"/>
      <c r="J6" s="204"/>
      <c r="K6" s="205"/>
      <c r="L6" s="72"/>
      <c r="M6" s="73"/>
      <c r="N6" s="73"/>
      <c r="O6" s="73"/>
      <c r="P6" s="73"/>
      <c r="Q6" s="74"/>
    </row>
    <row r="7" spans="2:20" ht="24.9" customHeight="1" x14ac:dyDescent="0.2">
      <c r="B7" s="12"/>
      <c r="C7" s="13"/>
      <c r="D7" s="13"/>
      <c r="E7" s="13"/>
      <c r="F7" s="14"/>
      <c r="G7" s="206" t="s">
        <v>48</v>
      </c>
      <c r="H7" s="207"/>
      <c r="I7" s="208"/>
      <c r="J7" s="203" t="s">
        <v>49</v>
      </c>
      <c r="K7" s="205"/>
      <c r="L7" s="187"/>
      <c r="M7" s="188"/>
      <c r="N7" s="188"/>
      <c r="O7" s="188"/>
      <c r="P7" s="188"/>
      <c r="Q7" s="189"/>
    </row>
    <row r="8" spans="2:20" ht="24.9" customHeight="1" x14ac:dyDescent="0.2">
      <c r="B8" s="15"/>
      <c r="C8" s="16"/>
      <c r="D8" s="16"/>
      <c r="E8" s="16"/>
      <c r="F8" s="17"/>
      <c r="G8" s="209"/>
      <c r="H8" s="210"/>
      <c r="I8" s="211"/>
      <c r="J8" s="203" t="s">
        <v>2</v>
      </c>
      <c r="K8" s="205"/>
      <c r="L8" s="187"/>
      <c r="M8" s="188"/>
      <c r="N8" s="188"/>
      <c r="O8" s="188"/>
      <c r="P8" s="188"/>
      <c r="Q8" s="189"/>
    </row>
    <row r="9" spans="2:20" ht="24.9" customHeight="1" x14ac:dyDescent="0.2">
      <c r="B9" s="15"/>
      <c r="C9" s="16"/>
      <c r="D9" s="16"/>
      <c r="E9" s="16"/>
      <c r="F9" s="16"/>
      <c r="G9" s="55"/>
      <c r="H9" s="55"/>
      <c r="I9" s="55"/>
      <c r="J9" s="55"/>
      <c r="K9" s="55"/>
      <c r="L9" s="55"/>
      <c r="M9" s="55"/>
      <c r="N9" s="55"/>
      <c r="O9" s="55"/>
      <c r="P9" s="55"/>
      <c r="Q9" s="56"/>
    </row>
    <row r="10" spans="2:20" ht="24.9" customHeight="1" x14ac:dyDescent="0.2">
      <c r="B10" s="18"/>
      <c r="C10" s="19"/>
      <c r="D10" s="19"/>
      <c r="E10" s="19"/>
      <c r="F10" s="19"/>
      <c r="G10" s="2"/>
      <c r="H10" s="2"/>
      <c r="I10" s="2"/>
      <c r="J10" s="2"/>
      <c r="K10" s="2"/>
      <c r="L10" s="2"/>
      <c r="M10" s="2"/>
      <c r="N10" s="2"/>
      <c r="O10" s="2"/>
      <c r="P10" s="2"/>
      <c r="Q10" s="3"/>
    </row>
    <row r="11" spans="2:20" ht="15" customHeight="1" x14ac:dyDescent="0.2">
      <c r="B11" s="20"/>
      <c r="C11" s="21"/>
      <c r="D11" s="21"/>
      <c r="E11" s="21"/>
      <c r="F11" s="21"/>
      <c r="G11" s="2"/>
      <c r="H11" s="2"/>
      <c r="I11" s="2"/>
      <c r="J11" s="2"/>
      <c r="K11" s="2"/>
      <c r="L11" s="2"/>
      <c r="M11" s="2"/>
      <c r="N11" s="2"/>
      <c r="O11" s="2"/>
      <c r="P11" s="2"/>
      <c r="Q11" s="3"/>
    </row>
    <row r="12" spans="2:20" ht="4.5" customHeight="1" x14ac:dyDescent="0.2">
      <c r="B12" s="20"/>
      <c r="C12" s="21"/>
      <c r="D12" s="21"/>
      <c r="E12" s="21"/>
      <c r="F12" s="21"/>
      <c r="G12" s="2"/>
      <c r="H12" s="2"/>
      <c r="I12" s="2"/>
      <c r="J12" s="2"/>
      <c r="K12" s="2"/>
      <c r="L12" s="2"/>
      <c r="M12" s="2"/>
      <c r="N12" s="2"/>
      <c r="O12" s="2"/>
      <c r="P12" s="2"/>
      <c r="Q12" s="3"/>
    </row>
    <row r="13" spans="2:20" ht="4.5" customHeight="1" x14ac:dyDescent="0.2">
      <c r="B13" s="2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3"/>
      <c r="T13" s="23"/>
    </row>
    <row r="14" spans="2:20" ht="4.5" customHeight="1" x14ac:dyDescent="0.2">
      <c r="B14" s="2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3"/>
    </row>
    <row r="15" spans="2:20" ht="4.5" customHeight="1" x14ac:dyDescent="0.2">
      <c r="B15" s="2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3"/>
    </row>
    <row r="16" spans="2:20" ht="24.9" customHeight="1" x14ac:dyDescent="0.15">
      <c r="B16" s="165" t="s">
        <v>39</v>
      </c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7"/>
      <c r="T16" s="23"/>
    </row>
    <row r="17" spans="2:24" ht="24.9" customHeight="1" thickBot="1" x14ac:dyDescent="0.2">
      <c r="B17" s="168" t="s">
        <v>40</v>
      </c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70"/>
    </row>
    <row r="18" spans="2:24" ht="24.9" customHeight="1" thickTop="1" thickBot="1" x14ac:dyDescent="0.25">
      <c r="B18" s="171" t="s">
        <v>3</v>
      </c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3"/>
      <c r="O18" s="173"/>
      <c r="P18" s="173"/>
      <c r="Q18" s="24" t="s">
        <v>4</v>
      </c>
      <c r="R18" s="2"/>
      <c r="S18" s="2"/>
    </row>
    <row r="19" spans="2:24" ht="24.9" customHeight="1" x14ac:dyDescent="0.2">
      <c r="B19" s="174"/>
      <c r="C19" s="175"/>
      <c r="D19" s="178" t="s">
        <v>5</v>
      </c>
      <c r="E19" s="117"/>
      <c r="F19" s="178" t="s">
        <v>6</v>
      </c>
      <c r="G19" s="180"/>
      <c r="H19" s="180"/>
      <c r="I19" s="117"/>
      <c r="J19" s="178" t="s">
        <v>7</v>
      </c>
      <c r="K19" s="180"/>
      <c r="L19" s="180"/>
      <c r="M19" s="180"/>
      <c r="N19" s="178" t="s">
        <v>8</v>
      </c>
      <c r="O19" s="180"/>
      <c r="P19" s="180"/>
      <c r="Q19" s="182"/>
    </row>
    <row r="20" spans="2:24" ht="24.9" customHeight="1" thickBot="1" x14ac:dyDescent="0.25">
      <c r="B20" s="176"/>
      <c r="C20" s="177"/>
      <c r="D20" s="179"/>
      <c r="E20" s="121"/>
      <c r="F20" s="179"/>
      <c r="G20" s="181"/>
      <c r="H20" s="181"/>
      <c r="I20" s="121"/>
      <c r="J20" s="179"/>
      <c r="K20" s="181"/>
      <c r="L20" s="181"/>
      <c r="M20" s="181"/>
      <c r="N20" s="179"/>
      <c r="O20" s="181"/>
      <c r="P20" s="181"/>
      <c r="Q20" s="183"/>
      <c r="T20" s="163" t="s">
        <v>38</v>
      </c>
      <c r="U20" s="163"/>
      <c r="V20" s="163"/>
    </row>
    <row r="21" spans="2:24" ht="27" customHeight="1" thickBot="1" x14ac:dyDescent="0.25">
      <c r="B21" s="149" t="s">
        <v>9</v>
      </c>
      <c r="C21" s="25" t="s">
        <v>10</v>
      </c>
      <c r="D21" s="133">
        <f t="shared" ref="D21:D29" si="0">F21+J21+N21</f>
        <v>0</v>
      </c>
      <c r="E21" s="134"/>
      <c r="F21" s="152">
        <v>0</v>
      </c>
      <c r="G21" s="153"/>
      <c r="H21" s="153"/>
      <c r="I21" s="154"/>
      <c r="J21" s="152">
        <v>0</v>
      </c>
      <c r="K21" s="153"/>
      <c r="L21" s="84"/>
      <c r="M21" s="85"/>
      <c r="N21" s="184">
        <v>0</v>
      </c>
      <c r="O21" s="185"/>
      <c r="P21" s="185"/>
      <c r="Q21" s="186"/>
      <c r="T21" s="164"/>
      <c r="U21" s="164"/>
      <c r="V21" s="164"/>
    </row>
    <row r="22" spans="2:24" ht="27" customHeight="1" thickBot="1" x14ac:dyDescent="0.25">
      <c r="B22" s="150"/>
      <c r="C22" s="26" t="s">
        <v>11</v>
      </c>
      <c r="D22" s="133">
        <f t="shared" si="0"/>
        <v>0</v>
      </c>
      <c r="E22" s="134"/>
      <c r="F22" s="152">
        <v>0</v>
      </c>
      <c r="G22" s="153"/>
      <c r="H22" s="153"/>
      <c r="I22" s="154"/>
      <c r="J22" s="152">
        <v>0</v>
      </c>
      <c r="K22" s="153"/>
      <c r="L22" s="84"/>
      <c r="M22" s="85"/>
      <c r="N22" s="83">
        <v>0</v>
      </c>
      <c r="O22" s="84"/>
      <c r="P22" s="84"/>
      <c r="Q22" s="86"/>
      <c r="T22" s="45" t="s">
        <v>35</v>
      </c>
      <c r="U22" s="49" t="s">
        <v>36</v>
      </c>
      <c r="V22" s="46" t="s">
        <v>37</v>
      </c>
    </row>
    <row r="23" spans="2:24" ht="27" customHeight="1" thickBot="1" x14ac:dyDescent="0.25">
      <c r="B23" s="150"/>
      <c r="C23" s="26" t="s">
        <v>12</v>
      </c>
      <c r="D23" s="78">
        <f t="shared" si="0"/>
        <v>0</v>
      </c>
      <c r="E23" s="79"/>
      <c r="F23" s="160">
        <v>0</v>
      </c>
      <c r="G23" s="161"/>
      <c r="H23" s="161"/>
      <c r="I23" s="162"/>
      <c r="J23" s="83">
        <v>0</v>
      </c>
      <c r="K23" s="84"/>
      <c r="L23" s="84"/>
      <c r="M23" s="85"/>
      <c r="N23" s="83">
        <v>0</v>
      </c>
      <c r="O23" s="84"/>
      <c r="P23" s="84"/>
      <c r="Q23" s="86"/>
      <c r="T23" s="47" t="s">
        <v>20</v>
      </c>
      <c r="U23" s="40" t="s">
        <v>21</v>
      </c>
      <c r="V23" s="51" t="str">
        <f>IF(D29&gt;=0,"OK","NG")</f>
        <v>OK</v>
      </c>
    </row>
    <row r="24" spans="2:24" ht="27" customHeight="1" thickBot="1" x14ac:dyDescent="0.25">
      <c r="B24" s="150"/>
      <c r="C24" s="27" t="s">
        <v>29</v>
      </c>
      <c r="D24" s="78">
        <f t="shared" si="0"/>
        <v>0</v>
      </c>
      <c r="E24" s="79"/>
      <c r="F24" s="87">
        <f>ROUNDDOWN((F23)*2/3,0)</f>
        <v>0</v>
      </c>
      <c r="G24" s="155"/>
      <c r="H24" s="155"/>
      <c r="I24" s="88"/>
      <c r="J24" s="87">
        <f>ROUNDDOWN((J23)*2/3,0)</f>
        <v>0</v>
      </c>
      <c r="K24" s="155"/>
      <c r="L24" s="155"/>
      <c r="M24" s="88"/>
      <c r="N24" s="87">
        <f>ROUNDDOWN((N23)*2/3,0)</f>
        <v>0</v>
      </c>
      <c r="O24" s="155"/>
      <c r="P24" s="155"/>
      <c r="Q24" s="159"/>
      <c r="T24" s="48" t="s">
        <v>27</v>
      </c>
      <c r="U24" s="40" t="s">
        <v>24</v>
      </c>
      <c r="V24" s="52" t="str">
        <f>IF(D23-D21&lt;=0,"OK","NG")</f>
        <v>OK</v>
      </c>
    </row>
    <row r="25" spans="2:24" ht="27" customHeight="1" thickBot="1" x14ac:dyDescent="0.25">
      <c r="B25" s="150"/>
      <c r="C25" s="27" t="s">
        <v>13</v>
      </c>
      <c r="D25" s="87">
        <f t="shared" si="0"/>
        <v>0</v>
      </c>
      <c r="E25" s="88"/>
      <c r="F25" s="87">
        <f>F23-F24</f>
        <v>0</v>
      </c>
      <c r="G25" s="155"/>
      <c r="H25" s="155"/>
      <c r="I25" s="88"/>
      <c r="J25" s="87">
        <f>J23-J24</f>
        <v>0</v>
      </c>
      <c r="K25" s="155"/>
      <c r="L25" s="155"/>
      <c r="M25" s="88"/>
      <c r="N25" s="156">
        <f>N23-N24</f>
        <v>0</v>
      </c>
      <c r="O25" s="157"/>
      <c r="P25" s="157"/>
      <c r="Q25" s="158"/>
      <c r="T25" s="131" t="s">
        <v>25</v>
      </c>
      <c r="U25" s="41" t="s">
        <v>23</v>
      </c>
      <c r="V25" s="53" t="str">
        <f>IF(F29&lt;0,"NG","OK")</f>
        <v>OK</v>
      </c>
    </row>
    <row r="26" spans="2:24" ht="27" customHeight="1" thickBot="1" x14ac:dyDescent="0.25">
      <c r="B26" s="150"/>
      <c r="C26" s="28" t="s">
        <v>14</v>
      </c>
      <c r="D26" s="147">
        <f t="shared" si="0"/>
        <v>0</v>
      </c>
      <c r="E26" s="148"/>
      <c r="F26" s="101">
        <f>F22-F24</f>
        <v>0</v>
      </c>
      <c r="G26" s="102"/>
      <c r="H26" s="102"/>
      <c r="I26" s="112"/>
      <c r="J26" s="101">
        <f>J22-J24</f>
        <v>0</v>
      </c>
      <c r="K26" s="102"/>
      <c r="L26" s="102"/>
      <c r="M26" s="112"/>
      <c r="N26" s="101">
        <f>N22-N24</f>
        <v>0</v>
      </c>
      <c r="O26" s="102"/>
      <c r="P26" s="102"/>
      <c r="Q26" s="103"/>
      <c r="T26" s="132"/>
      <c r="U26" s="42" t="s">
        <v>22</v>
      </c>
      <c r="V26" s="52" t="str">
        <f>IF(AND(F29&gt;0,J29&lt;0,-N29&gt;J29),"NG","OK")</f>
        <v>OK</v>
      </c>
    </row>
    <row r="27" spans="2:24" ht="27" customHeight="1" x14ac:dyDescent="0.2">
      <c r="B27" s="150"/>
      <c r="C27" s="26" t="s">
        <v>15</v>
      </c>
      <c r="D27" s="133">
        <f t="shared" si="0"/>
        <v>0</v>
      </c>
      <c r="E27" s="134"/>
      <c r="F27" s="135">
        <f>F22</f>
        <v>0</v>
      </c>
      <c r="G27" s="136"/>
      <c r="H27" s="136"/>
      <c r="I27" s="137"/>
      <c r="J27" s="135">
        <f>J22</f>
        <v>0</v>
      </c>
      <c r="K27" s="136"/>
      <c r="L27" s="136"/>
      <c r="M27" s="137"/>
      <c r="N27" s="135">
        <f>N22</f>
        <v>0</v>
      </c>
      <c r="O27" s="136"/>
      <c r="P27" s="136"/>
      <c r="Q27" s="141"/>
      <c r="T27" s="131" t="s">
        <v>7</v>
      </c>
      <c r="U27" s="43" t="s">
        <v>26</v>
      </c>
      <c r="V27" s="53" t="str" cm="1">
        <f t="array" ref="V27">_xlfn.IFS(J29&gt;=0,"OK",AND(J29&lt;0,AND(SUMIF(F29:M29,"&lt;0")&gt;=-N29)),"OK",TRUE,"NG")</f>
        <v>OK</v>
      </c>
    </row>
    <row r="28" spans="2:24" ht="27" customHeight="1" thickBot="1" x14ac:dyDescent="0.25">
      <c r="B28" s="150"/>
      <c r="C28" s="29" t="s">
        <v>32</v>
      </c>
      <c r="D28" s="142">
        <f t="shared" si="0"/>
        <v>0</v>
      </c>
      <c r="E28" s="143"/>
      <c r="F28" s="144"/>
      <c r="G28" s="145"/>
      <c r="H28" s="145"/>
      <c r="I28" s="146"/>
      <c r="J28" s="92">
        <v>0</v>
      </c>
      <c r="K28" s="93"/>
      <c r="L28" s="93"/>
      <c r="M28" s="94"/>
      <c r="N28" s="92">
        <v>0</v>
      </c>
      <c r="O28" s="93"/>
      <c r="P28" s="93"/>
      <c r="Q28" s="95"/>
      <c r="T28" s="132"/>
      <c r="U28" s="42" t="s">
        <v>22</v>
      </c>
      <c r="V28" s="52" t="str">
        <f>IF(AND(J29&gt;0,F29&lt;0,-N29&gt;F29),"NG","OK")</f>
        <v>OK</v>
      </c>
    </row>
    <row r="29" spans="2:24" ht="27" customHeight="1" thickBot="1" x14ac:dyDescent="0.25">
      <c r="B29" s="151"/>
      <c r="C29" s="30" t="s">
        <v>34</v>
      </c>
      <c r="D29" s="147">
        <f t="shared" si="0"/>
        <v>0</v>
      </c>
      <c r="E29" s="148"/>
      <c r="F29" s="101">
        <f>F27-F24-F28</f>
        <v>0</v>
      </c>
      <c r="G29" s="102"/>
      <c r="H29" s="102"/>
      <c r="I29" s="102"/>
      <c r="J29" s="101">
        <f>J27-J24-J28</f>
        <v>0</v>
      </c>
      <c r="K29" s="102"/>
      <c r="L29" s="102"/>
      <c r="M29" s="102"/>
      <c r="N29" s="101">
        <f>N27-N24-N28</f>
        <v>0</v>
      </c>
      <c r="O29" s="102"/>
      <c r="P29" s="102"/>
      <c r="Q29" s="103"/>
      <c r="T29" s="131" t="s">
        <v>8</v>
      </c>
      <c r="U29" s="44" t="s">
        <v>23</v>
      </c>
      <c r="V29" s="53" t="str">
        <f>IF(N29&lt;0,"NG","OK")</f>
        <v>OK</v>
      </c>
      <c r="X29" s="1" t="s">
        <v>16</v>
      </c>
    </row>
    <row r="30" spans="2:24" ht="24.9" customHeight="1" thickBot="1" x14ac:dyDescent="0.2">
      <c r="B30" s="138" t="s">
        <v>17</v>
      </c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40"/>
      <c r="T30" s="132"/>
      <c r="U30" s="42" t="s">
        <v>28</v>
      </c>
      <c r="V30" s="54" t="str">
        <f>IF(AND(N29&gt;=0,F29&lt;0),"NG","OK")</f>
        <v>OK</v>
      </c>
    </row>
    <row r="31" spans="2:24" ht="27" customHeight="1" x14ac:dyDescent="0.2">
      <c r="B31" s="75" t="s">
        <v>18</v>
      </c>
      <c r="C31" s="26" t="s">
        <v>43</v>
      </c>
      <c r="D31" s="78">
        <f>F31+J31+N31</f>
        <v>0</v>
      </c>
      <c r="E31" s="79"/>
      <c r="F31" s="80"/>
      <c r="G31" s="81"/>
      <c r="H31" s="81"/>
      <c r="I31" s="82"/>
      <c r="J31" s="83">
        <v>0</v>
      </c>
      <c r="K31" s="84"/>
      <c r="L31" s="84"/>
      <c r="M31" s="85"/>
      <c r="N31" s="83">
        <v>0</v>
      </c>
      <c r="O31" s="84"/>
      <c r="P31" s="84"/>
      <c r="Q31" s="86"/>
      <c r="U31" s="31"/>
    </row>
    <row r="32" spans="2:24" ht="27" customHeight="1" thickBot="1" x14ac:dyDescent="0.25">
      <c r="B32" s="76"/>
      <c r="C32" s="29" t="s">
        <v>44</v>
      </c>
      <c r="D32" s="87">
        <f>F32+J32+N32</f>
        <v>0</v>
      </c>
      <c r="E32" s="88"/>
      <c r="F32" s="89"/>
      <c r="G32" s="90"/>
      <c r="H32" s="90"/>
      <c r="I32" s="91"/>
      <c r="J32" s="92">
        <v>0</v>
      </c>
      <c r="K32" s="93"/>
      <c r="L32" s="93"/>
      <c r="M32" s="94"/>
      <c r="N32" s="92">
        <v>0</v>
      </c>
      <c r="O32" s="93"/>
      <c r="P32" s="93"/>
      <c r="Q32" s="95"/>
      <c r="U32" s="32"/>
    </row>
    <row r="33" spans="2:21" ht="27" customHeight="1" thickBot="1" x14ac:dyDescent="0.25">
      <c r="B33" s="77"/>
      <c r="C33" s="30" t="s">
        <v>45</v>
      </c>
      <c r="D33" s="96">
        <f>F33+J33+N33</f>
        <v>0</v>
      </c>
      <c r="E33" s="97"/>
      <c r="F33" s="98">
        <f>F31-F32</f>
        <v>0</v>
      </c>
      <c r="G33" s="99"/>
      <c r="H33" s="99"/>
      <c r="I33" s="100"/>
      <c r="J33" s="101">
        <f>J31-J32</f>
        <v>0</v>
      </c>
      <c r="K33" s="102"/>
      <c r="L33" s="102"/>
      <c r="M33" s="102"/>
      <c r="N33" s="101">
        <f>N31-N32</f>
        <v>0</v>
      </c>
      <c r="O33" s="102"/>
      <c r="P33" s="102"/>
      <c r="Q33" s="103"/>
    </row>
    <row r="34" spans="2:21" ht="33.75" customHeight="1" thickBot="1" x14ac:dyDescent="0.25">
      <c r="B34" s="33"/>
      <c r="C34" s="2"/>
      <c r="D34" s="34"/>
      <c r="E34" s="34"/>
      <c r="F34" s="106"/>
      <c r="G34" s="107"/>
      <c r="H34" s="107"/>
      <c r="I34" s="107"/>
      <c r="J34" s="34"/>
      <c r="K34" s="34"/>
      <c r="L34" s="34"/>
      <c r="M34" s="34"/>
      <c r="N34" s="35"/>
      <c r="O34" s="35"/>
      <c r="P34" s="34"/>
      <c r="Q34" s="36"/>
    </row>
    <row r="35" spans="2:21" ht="33" customHeight="1" thickBot="1" x14ac:dyDescent="0.25">
      <c r="B35" s="108" t="s">
        <v>33</v>
      </c>
      <c r="C35" s="109"/>
      <c r="D35" s="110">
        <f>F35+J35+N35</f>
        <v>0</v>
      </c>
      <c r="E35" s="111"/>
      <c r="F35" s="101">
        <f>F24+F32</f>
        <v>0</v>
      </c>
      <c r="G35" s="102"/>
      <c r="H35" s="102" t="e">
        <f>H23-H25+#REF!</f>
        <v>#REF!</v>
      </c>
      <c r="I35" s="102"/>
      <c r="J35" s="101">
        <f>J24+J32</f>
        <v>0</v>
      </c>
      <c r="K35" s="102"/>
      <c r="L35" s="102" t="e">
        <f>L23-L25+#REF!</f>
        <v>#REF!</v>
      </c>
      <c r="M35" s="112"/>
      <c r="N35" s="113">
        <f>N24+N32</f>
        <v>0</v>
      </c>
      <c r="O35" s="114"/>
      <c r="P35" s="114" t="e">
        <f>P23-P25+#REF!</f>
        <v>#REF!</v>
      </c>
      <c r="Q35" s="115"/>
    </row>
    <row r="36" spans="2:21" ht="16.5" customHeight="1" x14ac:dyDescent="0.2">
      <c r="B36" s="39"/>
      <c r="C36" s="2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8"/>
      <c r="U36" s="37"/>
    </row>
    <row r="37" spans="2:21" ht="14.25" customHeight="1" x14ac:dyDescent="0.2">
      <c r="B37" s="33"/>
      <c r="C37" s="2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8"/>
    </row>
    <row r="38" spans="2:21" ht="4.5" customHeight="1" thickBot="1" x14ac:dyDescent="0.25">
      <c r="B38" s="33"/>
      <c r="C38" s="2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8"/>
    </row>
    <row r="39" spans="2:21" ht="11.25" customHeight="1" x14ac:dyDescent="0.2">
      <c r="B39" s="116" t="s">
        <v>19</v>
      </c>
      <c r="C39" s="117"/>
      <c r="D39" s="122" t="s">
        <v>30</v>
      </c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4"/>
    </row>
    <row r="40" spans="2:21" ht="24.9" customHeight="1" x14ac:dyDescent="0.2">
      <c r="B40" s="118"/>
      <c r="C40" s="119"/>
      <c r="D40" s="125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7"/>
    </row>
    <row r="41" spans="2:21" ht="24.9" customHeight="1" thickBot="1" x14ac:dyDescent="0.25">
      <c r="B41" s="120"/>
      <c r="C41" s="121"/>
      <c r="D41" s="128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30"/>
    </row>
    <row r="42" spans="2:21" ht="25.5" customHeight="1" x14ac:dyDescent="0.2">
      <c r="B42" s="104" t="s">
        <v>46</v>
      </c>
      <c r="C42" s="104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4"/>
    </row>
    <row r="43" spans="2:21" ht="12.75" customHeight="1" x14ac:dyDescent="0.2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2:21" ht="35.25" customHeight="1" x14ac:dyDescent="0.2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2:21" ht="25.5" customHeight="1" x14ac:dyDescent="0.2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2:21" ht="20.25" customHeight="1" x14ac:dyDescent="0.2"/>
    <row r="47" spans="2:21" ht="20.25" customHeight="1" x14ac:dyDescent="0.2"/>
  </sheetData>
  <sheetProtection sheet="1" formatCells="0" selectLockedCells="1"/>
  <mergeCells count="88">
    <mergeCell ref="L8:Q8"/>
    <mergeCell ref="B2:Q2"/>
    <mergeCell ref="B4:F4"/>
    <mergeCell ref="G4:K4"/>
    <mergeCell ref="L4:Q4"/>
    <mergeCell ref="B5:F5"/>
    <mergeCell ref="B6:F6"/>
    <mergeCell ref="L7:Q7"/>
    <mergeCell ref="L3:P3"/>
    <mergeCell ref="G5:K5"/>
    <mergeCell ref="G6:K6"/>
    <mergeCell ref="G7:I8"/>
    <mergeCell ref="J7:K7"/>
    <mergeCell ref="J8:K8"/>
    <mergeCell ref="L5:Q5"/>
    <mergeCell ref="F23:I23"/>
    <mergeCell ref="J23:M23"/>
    <mergeCell ref="N23:Q23"/>
    <mergeCell ref="T20:V21"/>
    <mergeCell ref="B16:Q16"/>
    <mergeCell ref="B17:Q17"/>
    <mergeCell ref="B18:P18"/>
    <mergeCell ref="B19:C20"/>
    <mergeCell ref="D19:E20"/>
    <mergeCell ref="F19:I20"/>
    <mergeCell ref="J19:M20"/>
    <mergeCell ref="N19:Q20"/>
    <mergeCell ref="D21:E21"/>
    <mergeCell ref="F21:I21"/>
    <mergeCell ref="J21:M21"/>
    <mergeCell ref="N21:Q21"/>
    <mergeCell ref="J22:M22"/>
    <mergeCell ref="N22:Q22"/>
    <mergeCell ref="T25:T26"/>
    <mergeCell ref="D25:E25"/>
    <mergeCell ref="F25:I25"/>
    <mergeCell ref="J25:M25"/>
    <mergeCell ref="N25:Q25"/>
    <mergeCell ref="D26:E26"/>
    <mergeCell ref="F26:I26"/>
    <mergeCell ref="J26:M26"/>
    <mergeCell ref="N26:Q26"/>
    <mergeCell ref="D24:E24"/>
    <mergeCell ref="F24:I24"/>
    <mergeCell ref="J24:M24"/>
    <mergeCell ref="N24:Q24"/>
    <mergeCell ref="D23:E23"/>
    <mergeCell ref="T27:T28"/>
    <mergeCell ref="D27:E27"/>
    <mergeCell ref="F27:I27"/>
    <mergeCell ref="J27:M27"/>
    <mergeCell ref="B30:Q30"/>
    <mergeCell ref="N27:Q27"/>
    <mergeCell ref="D28:E28"/>
    <mergeCell ref="F28:I28"/>
    <mergeCell ref="J28:M28"/>
    <mergeCell ref="N28:Q28"/>
    <mergeCell ref="T29:T30"/>
    <mergeCell ref="D29:E29"/>
    <mergeCell ref="F29:I29"/>
    <mergeCell ref="J29:M29"/>
    <mergeCell ref="N29:Q29"/>
    <mergeCell ref="B21:B29"/>
    <mergeCell ref="B42:Q42"/>
    <mergeCell ref="F34:I34"/>
    <mergeCell ref="B35:C35"/>
    <mergeCell ref="D35:E35"/>
    <mergeCell ref="F35:I35"/>
    <mergeCell ref="J35:M35"/>
    <mergeCell ref="N35:Q35"/>
    <mergeCell ref="B39:C41"/>
    <mergeCell ref="D39:Q41"/>
    <mergeCell ref="L6:Q6"/>
    <mergeCell ref="B31:B33"/>
    <mergeCell ref="D31:E31"/>
    <mergeCell ref="F31:I31"/>
    <mergeCell ref="J31:M31"/>
    <mergeCell ref="N31:Q31"/>
    <mergeCell ref="D32:E32"/>
    <mergeCell ref="F32:I32"/>
    <mergeCell ref="J32:M32"/>
    <mergeCell ref="N32:Q32"/>
    <mergeCell ref="D33:E33"/>
    <mergeCell ref="F33:I33"/>
    <mergeCell ref="J33:M33"/>
    <mergeCell ref="N33:Q33"/>
    <mergeCell ref="D22:E22"/>
    <mergeCell ref="F22:I22"/>
  </mergeCells>
  <phoneticPr fontId="2"/>
  <conditionalFormatting sqref="D29:E29">
    <cfRule type="expression" dxfId="3" priority="2">
      <formula>IF($D$29&lt;0,TRUE,FALSE)</formula>
    </cfRule>
  </conditionalFormatting>
  <conditionalFormatting sqref="D33:E33">
    <cfRule type="expression" dxfId="2" priority="1">
      <formula>IF($D$33&lt;0,TRUE,FALSE)</formula>
    </cfRule>
  </conditionalFormatting>
  <conditionalFormatting sqref="V23:V30">
    <cfRule type="containsText" dxfId="1" priority="3" operator="containsText" text="OK">
      <formula>NOT(ISERROR(SEARCH("OK",V23)))</formula>
    </cfRule>
    <cfRule type="containsText" dxfId="0" priority="4" operator="containsText" text="NG">
      <formula>NOT(ISERROR(SEARCH("NG",V23)))</formula>
    </cfRule>
  </conditionalFormatting>
  <dataValidations count="2">
    <dataValidation type="custom" allowBlank="1" showInputMessage="1" showErrorMessage="1" errorTitle="入力規則" error="小数点が含まれています。" sqref="N24:N25 N27 F21:F25 J21:J25 N32 J31:J32" xr:uid="{787EE809-E36D-4BAD-B387-628F1CF2A797}">
      <formula1>MOD(F21,1)=0</formula1>
    </dataValidation>
    <dataValidation imeMode="off" allowBlank="1" showInputMessage="1" errorTitle="入力規則" error="半角数字で入力してください。_x000a_" sqref="L34:Q34 J34 H34 N21:N23 N28 J28 N31 L36:Q38 H36:H38 J36:J38" xr:uid="{1902044C-3C11-4659-AC0F-6A39F5244A3D}"/>
  </dataValidations>
  <printOptions horizontalCentered="1"/>
  <pageMargins left="0.39370078740157483" right="0.39370078740157483" top="0.55118110236220474" bottom="0.19685039370078741" header="0.27559055118110237" footer="0.31496062992125984"/>
  <pageSetup paperSize="9" scale="77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実績報告書</vt:lpstr>
      <vt:lpstr>実績報告書!Print_Area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2024-08-28T02:07:40Z</dcterms:created>
  <dcterms:modified xsi:type="dcterms:W3CDTF">2024-08-28T02:08:23Z</dcterms:modified>
</cp:coreProperties>
</file>