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<sst xmlns="http://schemas.openxmlformats.org/spreadsheetml/2006/main" count="117" uniqueCount="94">
  <si>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</si>
  <si>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</si>
  <si>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</si>
  <si>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</si>
  <si>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</si>
  <si>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</si>
  <si>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</si>
  <si>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</si>
  <si>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</si>
  <si>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</si>
  <si>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</si>
  <si>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</si>
  <si>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</si>
  <si>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</si>
  <si>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</si>
  <si>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</si>
  <si>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</si>
  <si>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</si>
  <si>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</si>
  <si>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</si>
  <si>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</si>
  <si>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</si>
  <si>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</si>
  <si>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</si>
  <si>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</si>
  <si>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</si>
  <si>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</si>
  <si>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役職印</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</si>
  <si>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</si>
  <si>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</si>
  <si>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</si>
  <si>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</si>
  <si>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</si>
  <si>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</si>
  <si>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</si>
  <si>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</si>
  <si>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</si>
  <si>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</si>
  <si>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</si>
  <si>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r>
      <t xml:space="preserve">返還予定額(F)
</t>
    </r>
    <r>
      <rPr>
        <sz val="6"/>
        <rFont val="ＭＳ ゴシック"/>
        <family val="3"/>
      </rPr>
      <t>=(A')-(B)+(B')-(D)</t>
    </r>
  </si>
  <si>
    <r>
      <t xml:space="preserve">委託費充当額
</t>
    </r>
    <r>
      <rPr>
        <sz val="6"/>
        <rFont val="ＭＳ ゴシック"/>
        <family val="3"/>
      </rPr>
      <t>(B)-(B')</t>
    </r>
  </si>
  <si>
    <t>うち自己負担額 (B')</t>
  </si>
  <si>
    <t>研究題目</t>
  </si>
  <si>
    <t>当事業年度分</t>
  </si>
  <si>
    <t>研究担当者</t>
  </si>
  <si>
    <t>No.</t>
  </si>
  <si>
    <t>日付</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</si>
  <si>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</si>
  <si>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</si>
  <si>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契約番号</t>
  </si>
  <si>
    <t>Ｈ27年度は使用しません。
※Ｈ28年度より契約書に契約番号を表記する予定であり、各種様式に当該番号を記載いただく予定です。</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</si>
  <si>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</si>
  <si>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【自動計算】
ＪＳＴへの返還が必要な額です。後日、ＪＳＴが発行する精算額通知書に沿って手続きください。</t>
  </si>
  <si>
    <t>大項目</t>
  </si>
  <si>
    <t>中項目</t>
  </si>
  <si>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</si>
  <si>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</si>
  <si>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当事業年度の最終契約額（変更契約による増減反映）を入力してください。</t>
  </si>
  <si>
    <t>①</t>
  </si>
  <si>
    <t>②</t>
  </si>
  <si>
    <t>③</t>
  </si>
  <si>
    <t>④</t>
  </si>
  <si>
    <t>⑤</t>
  </si>
  <si>
    <t>⑥</t>
  </si>
  <si>
    <t>⑦</t>
  </si>
  <si>
    <t>⑧</t>
  </si>
  <si>
    <t>⑨</t>
  </si>
  <si>
    <t>⑩</t>
  </si>
  <si>
    <t>⑪</t>
  </si>
  <si>
    <t>⑫</t>
  </si>
  <si>
    <t>⑬</t>
  </si>
  <si>
    <t>⑭</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</si>
  <si>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</si>
  <si>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</si>
  <si>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</si>
  <si>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</si>
  <si>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計算式のみ相違</t>
  </si>
  <si>
    <t>企業等</t>
  </si>
  <si>
    <r>
      <t xml:space="preserve">委託費充当額
</t>
    </r>
    <r>
      <rPr>
        <sz val="6"/>
        <rFont val="ＭＳ Ｐゴシック"/>
        <family val="3"/>
      </rPr>
      <t>(B)-(B')</t>
    </r>
  </si>
  <si>
    <t>(当＋前)なし、計算式相違</t>
  </si>
  <si>
    <t>【160201】</t>
  </si>
  <si>
    <t>【160201】</t>
  </si>
  <si>
    <t>事業名(※）　　　　　</t>
  </si>
  <si>
    <t>研究課題
（※）</t>
  </si>
  <si>
    <t>事業名</t>
  </si>
  <si>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SICP　　　…戦略的国際科学技術協力推進事業
国際科学技術協力基盤整備事業</t>
  </si>
  <si>
    <t>研究課題</t>
  </si>
  <si>
    <t>【自動計算】
当欄直接経費の各費目の絶対値（±）が５００万円(SICP、並びに国際科学技術協力基盤整備事業は２００万円)を超える場合で、かつ、直接経費総額（契約額）の５０％を超える場合は、費目間流用について、JSTの事前承認を得ているかを研究担当者に確認してください。</t>
  </si>
  <si>
    <t>SICORP</t>
  </si>
  <si>
    <t>○○の作製・制御等の○○基盤技術</t>
  </si>
  <si>
    <t>○○の創出</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</si>
  <si>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</si>
  <si>
    <t>契約書前文を参照の上、記入してください。</t>
  </si>
  <si>
    <t>契約書前文を参照の上、記入してください。なお、一部契約では研究題目の記載のないものがありますが、その場合には、「その他」とご記入ください。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</si>
</sst>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7">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6"/>
      <color indexed="30"/>
      <name val="ＭＳ Ｐゴシック"/>
      <family val="3"/>
    </font>
    <font>
      <b/>
      <sz val="16"/>
      <color indexed="30"/>
      <name val="Calibri"/>
      <family val="2"/>
    </font>
    <font>
      <b/>
      <sz val="12"/>
      <color indexed="30"/>
      <name val="Calibri"/>
      <family val="2"/>
    </font>
    <font>
      <b/>
      <sz val="8"/>
      <color indexed="30"/>
      <name val="Calibri"/>
      <family val="2"/>
    </font>
    <font>
      <b/>
      <sz val="5"/>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color indexed="63"/>
      </left>
      <right style="thin"/>
      <top style="medium"/>
      <bottom style="medium"/>
      <diagonal style="thin"/>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198">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36" borderId="25" xfId="0" applyFill="1" applyBorder="1" applyAlignment="1">
      <alignment horizontal="center" vertical="center" wrapText="1"/>
    </xf>
    <xf numFmtId="0" fontId="13" fillId="0" borderId="0" xfId="0" applyFont="1" applyFill="1" applyAlignment="1">
      <alignment vertical="center" wrapText="1"/>
    </xf>
    <xf numFmtId="0" fontId="0" fillId="0" borderId="0" xfId="0" applyAlignment="1">
      <alignment horizontal="right" vertical="center" wrapText="1"/>
    </xf>
    <xf numFmtId="0" fontId="13" fillId="0" borderId="0" xfId="0" applyFont="1" applyFill="1" applyAlignment="1">
      <alignment horizontal="right" vertical="center" wrapText="1"/>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32" borderId="30"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32" borderId="31"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7" xfId="0" applyFont="1" applyFill="1" applyBorder="1" applyAlignment="1" applyProtection="1">
      <alignment horizontal="left" vertical="center" wrapText="1"/>
      <protection locked="0"/>
    </xf>
    <xf numFmtId="0" fontId="1" fillId="34" borderId="3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7"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37" xfId="0" applyFont="1" applyFill="1" applyBorder="1" applyAlignment="1" applyProtection="1">
      <alignment horizontal="center" vertical="center" wrapText="1"/>
      <protection locked="0"/>
    </xf>
    <xf numFmtId="0" fontId="1" fillId="32" borderId="38"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1" fillId="32" borderId="30"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45" xfId="0" applyFont="1" applyFill="1" applyBorder="1" applyAlignment="1" applyProtection="1">
      <alignment horizontal="left" vertical="center" wrapText="1"/>
      <protection locked="0"/>
    </xf>
    <xf numFmtId="0" fontId="1" fillId="32" borderId="43" xfId="0" applyFont="1" applyFill="1" applyBorder="1" applyAlignment="1" applyProtection="1">
      <alignment horizontal="left" vertical="center" wrapText="1"/>
      <protection locked="0"/>
    </xf>
    <xf numFmtId="0" fontId="1" fillId="32" borderId="46"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0" borderId="48"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32" borderId="48"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2"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Fill="1" applyBorder="1" applyAlignment="1" applyProtection="1">
      <alignment horizontal="left" wrapText="1"/>
      <protection/>
    </xf>
    <xf numFmtId="0" fontId="1" fillId="0" borderId="56"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6" xfId="0" applyFont="1" applyBorder="1" applyAlignment="1" applyProtection="1">
      <alignment horizontal="center" vertical="center" shrinkToFit="1"/>
      <protection/>
    </xf>
    <xf numFmtId="0" fontId="1" fillId="0" borderId="67"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0" fillId="0" borderId="67" xfId="0" applyFont="1" applyBorder="1" applyAlignment="1" applyProtection="1">
      <alignment horizontal="center" vertical="center" shrinkToFit="1"/>
      <protection/>
    </xf>
    <xf numFmtId="0" fontId="1" fillId="0" borderId="27"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8" xfId="0" applyFont="1" applyBorder="1" applyAlignment="1" applyProtection="1">
      <alignment horizontal="center" vertical="center" textRotation="255" wrapText="1"/>
      <protection/>
    </xf>
    <xf numFmtId="198" fontId="1" fillId="37" borderId="37"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37"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69" xfId="0" applyNumberFormat="1" applyFont="1" applyFill="1" applyBorder="1" applyAlignment="1" applyProtection="1">
      <alignment horizontal="right" vertical="center" shrinkToFit="1"/>
      <protection locked="0"/>
    </xf>
    <xf numFmtId="198" fontId="1" fillId="33" borderId="70" xfId="0" applyNumberFormat="1" applyFont="1" applyFill="1" applyBorder="1" applyAlignment="1" applyProtection="1">
      <alignment horizontal="right" vertical="center" shrinkToFit="1"/>
      <protection locked="0"/>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3" borderId="71" xfId="0" applyNumberFormat="1" applyFont="1" applyFill="1" applyBorder="1" applyAlignment="1" applyProtection="1">
      <alignment horizontal="right" vertical="center" shrinkToFit="1"/>
      <protection locked="0"/>
    </xf>
    <xf numFmtId="198" fontId="1" fillId="33" borderId="72" xfId="0" applyNumberFormat="1" applyFont="1" applyFill="1" applyBorder="1" applyAlignment="1" applyProtection="1">
      <alignment horizontal="right" vertical="center" shrinkToFit="1"/>
      <protection locked="0"/>
    </xf>
    <xf numFmtId="198" fontId="1" fillId="35" borderId="73" xfId="0" applyNumberFormat="1" applyFont="1" applyFill="1" applyBorder="1" applyAlignment="1" applyProtection="1">
      <alignment horizontal="right" vertical="center" shrinkToFit="1"/>
      <protection/>
    </xf>
    <xf numFmtId="198" fontId="1" fillId="35" borderId="74" xfId="0" applyNumberFormat="1" applyFont="1" applyFill="1" applyBorder="1" applyAlignment="1" applyProtection="1">
      <alignment horizontal="right" vertical="center" shrinkToFit="1"/>
      <protection/>
    </xf>
    <xf numFmtId="198" fontId="1" fillId="34" borderId="30" xfId="0" applyNumberFormat="1" applyFont="1" applyFill="1" applyBorder="1" applyAlignment="1" applyProtection="1">
      <alignment horizontal="right" vertical="center" shrinkToFit="1"/>
      <protection locked="0"/>
    </xf>
    <xf numFmtId="198" fontId="1" fillId="34" borderId="31" xfId="0" applyNumberFormat="1" applyFont="1" applyFill="1" applyBorder="1" applyAlignment="1" applyProtection="1">
      <alignment horizontal="right" vertical="center" shrinkToFit="1"/>
      <protection locked="0"/>
    </xf>
    <xf numFmtId="198" fontId="1" fillId="35" borderId="30" xfId="0" applyNumberFormat="1" applyFont="1" applyFill="1" applyBorder="1" applyAlignment="1" applyProtection="1">
      <alignment horizontal="right" vertical="center" shrinkToFit="1"/>
      <protection/>
    </xf>
    <xf numFmtId="198" fontId="1" fillId="35" borderId="31"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3" borderId="76" xfId="0" applyNumberFormat="1" applyFont="1" applyFill="1" applyBorder="1" applyAlignment="1" applyProtection="1">
      <alignment horizontal="right" vertical="center" shrinkToFit="1"/>
      <protection/>
    </xf>
    <xf numFmtId="198" fontId="1" fillId="37" borderId="30" xfId="0" applyNumberFormat="1" applyFont="1" applyFill="1" applyBorder="1" applyAlignment="1" applyProtection="1">
      <alignment horizontal="right" vertical="center" shrinkToFit="1"/>
      <protection/>
    </xf>
    <xf numFmtId="198" fontId="1" fillId="37" borderId="31" xfId="0" applyNumberFormat="1" applyFont="1" applyFill="1" applyBorder="1" applyAlignment="1" applyProtection="1">
      <alignment horizontal="right" vertical="center" shrinkToFit="1"/>
      <protection/>
    </xf>
    <xf numFmtId="198" fontId="1" fillId="37" borderId="33"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xf>
    <xf numFmtId="198" fontId="1" fillId="33" borderId="78"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7" borderId="73" xfId="0" applyNumberFormat="1" applyFont="1" applyFill="1" applyBorder="1" applyAlignment="1" applyProtection="1">
      <alignment horizontal="right" vertical="center" shrinkToFit="1"/>
      <protection/>
    </xf>
    <xf numFmtId="198" fontId="1" fillId="37" borderId="74"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locked="0"/>
    </xf>
    <xf numFmtId="198" fontId="1" fillId="33" borderId="80" xfId="0" applyNumberFormat="1" applyFont="1" applyFill="1" applyBorder="1" applyAlignment="1" applyProtection="1">
      <alignment horizontal="right" vertical="center" shrinkToFit="1"/>
      <protection/>
    </xf>
    <xf numFmtId="198" fontId="1" fillId="0" borderId="75" xfId="0" applyNumberFormat="1" applyFont="1" applyFill="1" applyBorder="1" applyAlignment="1" applyProtection="1">
      <alignment horizontal="right" vertical="center" shrinkToFit="1"/>
      <protection/>
    </xf>
    <xf numFmtId="198" fontId="1" fillId="0" borderId="80" xfId="0" applyNumberFormat="1" applyFont="1" applyFill="1" applyBorder="1" applyAlignment="1" applyProtection="1">
      <alignment horizontal="right" vertical="center" shrinkToFit="1"/>
      <protection/>
    </xf>
    <xf numFmtId="0" fontId="1" fillId="0" borderId="81" xfId="0" applyFont="1" applyBorder="1" applyAlignment="1" applyProtection="1">
      <alignment horizontal="center" vertical="center" wrapText="1"/>
      <protection/>
    </xf>
    <xf numFmtId="0" fontId="1" fillId="0" borderId="82" xfId="0" applyFont="1" applyBorder="1" applyAlignment="1" applyProtection="1">
      <alignment horizontal="center" vertical="center" wrapText="1"/>
      <protection/>
    </xf>
    <xf numFmtId="0" fontId="13" fillId="0" borderId="0" xfId="0" applyFont="1" applyFill="1" applyAlignment="1">
      <alignment horizontal="left" vertical="center" wrapText="1"/>
    </xf>
    <xf numFmtId="0" fontId="1" fillId="0" borderId="27"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32" borderId="61" xfId="0" applyFont="1" applyFill="1" applyBorder="1" applyAlignment="1" applyProtection="1">
      <alignment horizontal="left" vertical="center" wrapText="1"/>
      <protection locked="0"/>
    </xf>
    <xf numFmtId="0" fontId="1" fillId="32" borderId="28"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3"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5"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1" fillId="0" borderId="83" xfId="0" applyFont="1" applyBorder="1" applyAlignment="1" applyProtection="1">
      <alignment horizontal="center" vertical="center" wrapText="1"/>
      <protection/>
    </xf>
    <xf numFmtId="0" fontId="0" fillId="0" borderId="7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8</xdr:row>
      <xdr:rowOff>247650</xdr:rowOff>
    </xdr:from>
    <xdr:to>
      <xdr:col>7</xdr:col>
      <xdr:colOff>209550</xdr:colOff>
      <xdr:row>18</xdr:row>
      <xdr:rowOff>342900</xdr:rowOff>
    </xdr:to>
    <xdr:sp>
      <xdr:nvSpPr>
        <xdr:cNvPr id="1" name="テキスト ボックス 6"/>
        <xdr:cNvSpPr txBox="1">
          <a:spLocks noChangeArrowheads="1"/>
        </xdr:cNvSpPr>
      </xdr:nvSpPr>
      <xdr:spPr>
        <a:xfrm>
          <a:off x="3543300" y="3105150"/>
          <a:ext cx="485775" cy="39052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②</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③</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④</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⑤</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⑥</a:t>
          </a:r>
        </a:p>
      </xdr:txBody>
    </xdr:sp>
    <xdr:clientData/>
  </xdr:twoCellAnchor>
  <xdr:twoCellAnchor>
    <xdr:from>
      <xdr:col>15</xdr:col>
      <xdr:colOff>123825</xdr:colOff>
      <xdr:row>1</xdr:row>
      <xdr:rowOff>257175</xdr:rowOff>
    </xdr:from>
    <xdr:to>
      <xdr:col>15</xdr:col>
      <xdr:colOff>533400</xdr:colOff>
      <xdr:row>2</xdr:row>
      <xdr:rowOff>266700</xdr:rowOff>
    </xdr:to>
    <xdr:sp>
      <xdr:nvSpPr>
        <xdr:cNvPr id="2" name="テキスト ボックス 7"/>
        <xdr:cNvSpPr txBox="1">
          <a:spLocks noChangeArrowheads="1"/>
        </xdr:cNvSpPr>
      </xdr:nvSpPr>
      <xdr:spPr>
        <a:xfrm>
          <a:off x="7981950" y="4476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①</a:t>
          </a:r>
        </a:p>
      </xdr:txBody>
    </xdr:sp>
    <xdr:clientData/>
  </xdr:twoCellAnchor>
  <xdr:twoCellAnchor>
    <xdr:from>
      <xdr:col>1</xdr:col>
      <xdr:colOff>133350</xdr:colOff>
      <xdr:row>23</xdr:row>
      <xdr:rowOff>47625</xdr:rowOff>
    </xdr:from>
    <xdr:to>
      <xdr:col>2</xdr:col>
      <xdr:colOff>190500</xdr:colOff>
      <xdr:row>27</xdr:row>
      <xdr:rowOff>95250</xdr:rowOff>
    </xdr:to>
    <xdr:sp>
      <xdr:nvSpPr>
        <xdr:cNvPr id="3" name="テキスト ボックス 8"/>
        <xdr:cNvSpPr txBox="1">
          <a:spLocks noChangeArrowheads="1"/>
        </xdr:cNvSpPr>
      </xdr:nvSpPr>
      <xdr:spPr>
        <a:xfrm>
          <a:off x="390525" y="8620125"/>
          <a:ext cx="485775" cy="15716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⑦</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⑧</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⑨</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⑩</a:t>
          </a:r>
          <a:r>
            <a:rPr lang="en-US" cap="none" sz="1600" b="1" i="0" u="none" baseline="0">
              <a:solidFill>
                <a:srgbClr val="0066CC"/>
              </a:solidFill>
              <a:latin typeface="Calibri"/>
              <a:ea typeface="Calibri"/>
              <a:cs typeface="Calibri"/>
            </a:rPr>
            <a:t>
</a:t>
          </a:r>
        </a:p>
      </xdr:txBody>
    </xdr:sp>
    <xdr:clientData/>
  </xdr:twoCellAnchor>
  <xdr:twoCellAnchor>
    <xdr:from>
      <xdr:col>1</xdr:col>
      <xdr:colOff>133350</xdr:colOff>
      <xdr:row>27</xdr:row>
      <xdr:rowOff>19050</xdr:rowOff>
    </xdr:from>
    <xdr:to>
      <xdr:col>2</xdr:col>
      <xdr:colOff>190500</xdr:colOff>
      <xdr:row>30</xdr:row>
      <xdr:rowOff>47625</xdr:rowOff>
    </xdr:to>
    <xdr:sp>
      <xdr:nvSpPr>
        <xdr:cNvPr id="4" name="テキスト ボックス 9"/>
        <xdr:cNvSpPr txBox="1">
          <a:spLocks noChangeArrowheads="1"/>
        </xdr:cNvSpPr>
      </xdr:nvSpPr>
      <xdr:spPr>
        <a:xfrm>
          <a:off x="390525" y="10115550"/>
          <a:ext cx="485775" cy="117157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⑪</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⑫</a:t>
          </a:r>
          <a:r>
            <a:rPr lang="en-US" cap="none" sz="1600" b="1" i="0" u="none" baseline="0">
              <a:solidFill>
                <a:srgbClr val="0066CC"/>
              </a:solidFill>
              <a:latin typeface="Calibri"/>
              <a:ea typeface="Calibri"/>
              <a:cs typeface="Calibri"/>
            </a:rPr>
            <a:t>
</a:t>
          </a:r>
          <a:r>
            <a:rPr lang="en-US" cap="none" sz="5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⑬</a:t>
          </a:r>
          <a:r>
            <a:rPr lang="en-US" cap="none" sz="1600" b="1" i="0" u="none" baseline="0">
              <a:solidFill>
                <a:srgbClr val="0066CC"/>
              </a:solidFill>
              <a:latin typeface="Calibri"/>
              <a:ea typeface="Calibri"/>
              <a:cs typeface="Calibri"/>
            </a:rPr>
            <a:t>
</a:t>
          </a:r>
        </a:p>
      </xdr:txBody>
    </xdr:sp>
    <xdr:clientData/>
  </xdr:twoCellAnchor>
  <xdr:twoCellAnchor>
    <xdr:from>
      <xdr:col>1</xdr:col>
      <xdr:colOff>38100</xdr:colOff>
      <xdr:row>30</xdr:row>
      <xdr:rowOff>333375</xdr:rowOff>
    </xdr:from>
    <xdr:to>
      <xdr:col>2</xdr:col>
      <xdr:colOff>19050</xdr:colOff>
      <xdr:row>31</xdr:row>
      <xdr:rowOff>342900</xdr:rowOff>
    </xdr:to>
    <xdr:sp>
      <xdr:nvSpPr>
        <xdr:cNvPr id="5" name="テキスト ボックス 10"/>
        <xdr:cNvSpPr txBox="1">
          <a:spLocks noChangeArrowheads="1"/>
        </xdr:cNvSpPr>
      </xdr:nvSpPr>
      <xdr:spPr>
        <a:xfrm>
          <a:off x="295275" y="1157287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
      <selection activeCell="B39" sqref="B3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24</v>
      </c>
      <c r="L1" s="3"/>
    </row>
    <row r="2" spans="2:18" ht="30" customHeight="1">
      <c r="B2" s="52" t="s">
        <v>38</v>
      </c>
      <c r="C2" s="53"/>
      <c r="D2" s="53"/>
      <c r="E2" s="53"/>
      <c r="F2" s="53"/>
      <c r="G2" s="53"/>
      <c r="H2" s="53"/>
      <c r="I2" s="53"/>
      <c r="J2" s="53"/>
      <c r="K2" s="53"/>
      <c r="L2" s="53"/>
      <c r="M2" s="53"/>
      <c r="N2" s="53"/>
      <c r="O2" s="53"/>
      <c r="P2" s="53"/>
      <c r="Q2" s="53"/>
      <c r="R2" s="54"/>
    </row>
    <row r="3" spans="2:18" ht="30" customHeight="1">
      <c r="B3" s="19"/>
      <c r="C3" s="20"/>
      <c r="D3" s="20"/>
      <c r="E3" s="20"/>
      <c r="F3" s="20"/>
      <c r="G3" s="11"/>
      <c r="H3" s="25"/>
      <c r="I3" s="25"/>
      <c r="J3" s="25"/>
      <c r="K3" s="25"/>
      <c r="L3" s="55">
        <v>42460</v>
      </c>
      <c r="M3" s="55"/>
      <c r="N3" s="55"/>
      <c r="O3" s="55"/>
      <c r="P3" s="55"/>
      <c r="Q3" s="55"/>
      <c r="R3" s="28"/>
    </row>
    <row r="4" spans="2:18" ht="30" customHeight="1">
      <c r="B4" s="56" t="s">
        <v>12</v>
      </c>
      <c r="C4" s="57"/>
      <c r="D4" s="57"/>
      <c r="E4" s="57"/>
      <c r="F4" s="58"/>
      <c r="G4" s="59" t="s">
        <v>26</v>
      </c>
      <c r="H4" s="60"/>
      <c r="I4" s="59" t="s">
        <v>36</v>
      </c>
      <c r="J4" s="65"/>
      <c r="K4" s="60"/>
      <c r="L4" s="66"/>
      <c r="M4" s="67"/>
      <c r="N4" s="67"/>
      <c r="O4" s="67"/>
      <c r="P4" s="67"/>
      <c r="Q4" s="68"/>
      <c r="R4" s="69"/>
    </row>
    <row r="5" spans="2:18" ht="30" customHeight="1">
      <c r="B5" s="56" t="s">
        <v>25</v>
      </c>
      <c r="C5" s="57"/>
      <c r="D5" s="57"/>
      <c r="E5" s="57"/>
      <c r="F5" s="58"/>
      <c r="G5" s="61"/>
      <c r="H5" s="62"/>
      <c r="I5" s="63" t="s">
        <v>35</v>
      </c>
      <c r="J5" s="70"/>
      <c r="K5" s="64"/>
      <c r="L5" s="71"/>
      <c r="M5" s="72"/>
      <c r="N5" s="72"/>
      <c r="O5" s="72"/>
      <c r="P5" s="72"/>
      <c r="Q5" s="73"/>
      <c r="R5" s="69"/>
    </row>
    <row r="6" spans="2:18" ht="30" customHeight="1">
      <c r="B6" s="74"/>
      <c r="C6" s="75"/>
      <c r="D6" s="75"/>
      <c r="E6" s="75"/>
      <c r="F6" s="76"/>
      <c r="G6" s="61"/>
      <c r="H6" s="62"/>
      <c r="I6" s="77" t="s">
        <v>34</v>
      </c>
      <c r="J6" s="78"/>
      <c r="K6" s="79"/>
      <c r="L6" s="80"/>
      <c r="M6" s="81"/>
      <c r="N6" s="81"/>
      <c r="O6" s="81"/>
      <c r="P6" s="81"/>
      <c r="Q6" s="82"/>
      <c r="R6" s="69"/>
    </row>
    <row r="7" spans="2:18" ht="30" customHeight="1">
      <c r="B7" s="21"/>
      <c r="C7" s="22"/>
      <c r="D7" s="22"/>
      <c r="E7" s="22"/>
      <c r="F7" s="23"/>
      <c r="G7" s="61"/>
      <c r="H7" s="62"/>
      <c r="I7" s="77" t="s">
        <v>1</v>
      </c>
      <c r="J7" s="78"/>
      <c r="K7" s="79"/>
      <c r="L7" s="80"/>
      <c r="M7" s="81"/>
      <c r="N7" s="81"/>
      <c r="O7" s="81"/>
      <c r="P7" s="81"/>
      <c r="Q7" s="82"/>
      <c r="R7" s="69"/>
    </row>
    <row r="8" spans="2:18" ht="30" customHeight="1">
      <c r="B8" s="17"/>
      <c r="C8" s="18"/>
      <c r="D8" s="18"/>
      <c r="E8" s="18"/>
      <c r="F8" s="24"/>
      <c r="G8" s="63"/>
      <c r="H8" s="64"/>
      <c r="I8" s="77" t="s">
        <v>33</v>
      </c>
      <c r="J8" s="78"/>
      <c r="K8" s="79"/>
      <c r="L8" s="80"/>
      <c r="M8" s="81"/>
      <c r="N8" s="81"/>
      <c r="O8" s="81"/>
      <c r="P8" s="81"/>
      <c r="Q8" s="13" t="s">
        <v>27</v>
      </c>
      <c r="R8" s="69"/>
    </row>
    <row r="9" spans="2:18" ht="30" customHeight="1">
      <c r="B9" s="17"/>
      <c r="C9" s="18"/>
      <c r="D9" s="18"/>
      <c r="E9" s="18"/>
      <c r="F9" s="24"/>
      <c r="G9" s="59" t="str">
        <f>IF(OR(L14="SICP",L14="国際科学技術協力基盤整備事業"),"研　　究
代 表 者","研　　究
担 当 者")</f>
        <v>研　　究
担 当 者</v>
      </c>
      <c r="H9" s="60"/>
      <c r="I9" s="77" t="s">
        <v>2</v>
      </c>
      <c r="J9" s="78"/>
      <c r="K9" s="79"/>
      <c r="L9" s="80"/>
      <c r="M9" s="81"/>
      <c r="N9" s="81"/>
      <c r="O9" s="81"/>
      <c r="P9" s="81"/>
      <c r="Q9" s="82"/>
      <c r="R9" s="69"/>
    </row>
    <row r="10" spans="2:18" ht="30" customHeight="1">
      <c r="B10" s="83" t="s">
        <v>4</v>
      </c>
      <c r="C10" s="84"/>
      <c r="D10" s="84"/>
      <c r="E10" s="84"/>
      <c r="F10" s="85"/>
      <c r="G10" s="61"/>
      <c r="H10" s="62"/>
      <c r="I10" s="77" t="s">
        <v>32</v>
      </c>
      <c r="J10" s="78"/>
      <c r="K10" s="79"/>
      <c r="L10" s="80"/>
      <c r="M10" s="81"/>
      <c r="N10" s="81"/>
      <c r="O10" s="81"/>
      <c r="P10" s="81"/>
      <c r="Q10" s="82"/>
      <c r="R10" s="69"/>
    </row>
    <row r="11" spans="2:18" ht="30" customHeight="1">
      <c r="B11" s="83"/>
      <c r="C11" s="84"/>
      <c r="D11" s="84"/>
      <c r="E11" s="84"/>
      <c r="F11" s="85"/>
      <c r="G11" s="63"/>
      <c r="H11" s="64"/>
      <c r="I11" s="77" t="s">
        <v>33</v>
      </c>
      <c r="J11" s="78"/>
      <c r="K11" s="79"/>
      <c r="L11" s="86"/>
      <c r="M11" s="87"/>
      <c r="N11" s="87"/>
      <c r="O11" s="87"/>
      <c r="P11" s="87"/>
      <c r="Q11" s="88"/>
      <c r="R11" s="69"/>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9" t="s">
        <v>31</v>
      </c>
      <c r="H13" s="90"/>
      <c r="I13" s="90"/>
      <c r="J13" s="90"/>
      <c r="K13" s="90"/>
      <c r="L13" s="91"/>
      <c r="M13" s="92"/>
      <c r="N13" s="92"/>
      <c r="O13" s="92"/>
      <c r="P13" s="92"/>
      <c r="Q13" s="92"/>
      <c r="R13" s="93"/>
    </row>
    <row r="14" spans="2:18" ht="30" customHeight="1">
      <c r="B14" s="6"/>
      <c r="C14" s="7"/>
      <c r="D14" s="7"/>
      <c r="E14" s="7"/>
      <c r="F14" s="7"/>
      <c r="G14" s="94" t="s">
        <v>82</v>
      </c>
      <c r="H14" s="95"/>
      <c r="I14" s="95"/>
      <c r="J14" s="95"/>
      <c r="K14" s="96"/>
      <c r="L14" s="97" t="s">
        <v>88</v>
      </c>
      <c r="M14" s="98"/>
      <c r="N14" s="98"/>
      <c r="O14" s="98"/>
      <c r="P14" s="98"/>
      <c r="Q14" s="98"/>
      <c r="R14" s="99"/>
    </row>
    <row r="15" spans="2:18" ht="30" customHeight="1">
      <c r="B15" s="6"/>
      <c r="C15" s="7"/>
      <c r="D15" s="7"/>
      <c r="E15" s="7"/>
      <c r="F15" s="7"/>
      <c r="G15" s="59" t="s">
        <v>83</v>
      </c>
      <c r="H15" s="60"/>
      <c r="I15" s="102" t="s">
        <v>89</v>
      </c>
      <c r="J15" s="103"/>
      <c r="K15" s="103"/>
      <c r="L15" s="103"/>
      <c r="M15" s="103"/>
      <c r="N15" s="103"/>
      <c r="O15" s="103"/>
      <c r="P15" s="103"/>
      <c r="Q15" s="103"/>
      <c r="R15" s="104"/>
    </row>
    <row r="16" spans="2:18" ht="30" customHeight="1">
      <c r="B16" s="6"/>
      <c r="C16" s="7"/>
      <c r="D16" s="7"/>
      <c r="E16" s="7"/>
      <c r="F16" s="7"/>
      <c r="G16" s="100"/>
      <c r="H16" s="101"/>
      <c r="I16" s="105"/>
      <c r="J16" s="106"/>
      <c r="K16" s="106"/>
      <c r="L16" s="106"/>
      <c r="M16" s="106"/>
      <c r="N16" s="106"/>
      <c r="O16" s="106"/>
      <c r="P16" s="106"/>
      <c r="Q16" s="106"/>
      <c r="R16" s="107"/>
    </row>
    <row r="17" spans="2:18" ht="30" customHeight="1">
      <c r="B17" s="6"/>
      <c r="C17" s="7"/>
      <c r="D17" s="7"/>
      <c r="E17" s="7"/>
      <c r="F17" s="7"/>
      <c r="G17" s="108" t="s">
        <v>28</v>
      </c>
      <c r="H17" s="109"/>
      <c r="I17" s="110" t="s">
        <v>90</v>
      </c>
      <c r="J17" s="111"/>
      <c r="K17" s="111"/>
      <c r="L17" s="111"/>
      <c r="M17" s="111"/>
      <c r="N17" s="111"/>
      <c r="O17" s="111"/>
      <c r="P17" s="111"/>
      <c r="Q17" s="111"/>
      <c r="R17" s="112"/>
    </row>
    <row r="18" spans="2:18" ht="30" customHeight="1">
      <c r="B18" s="6"/>
      <c r="C18" s="7"/>
      <c r="D18" s="7"/>
      <c r="E18" s="7"/>
      <c r="F18" s="7"/>
      <c r="G18" s="63"/>
      <c r="H18" s="64"/>
      <c r="I18" s="113"/>
      <c r="J18" s="114"/>
      <c r="K18" s="114"/>
      <c r="L18" s="114"/>
      <c r="M18" s="114"/>
      <c r="N18" s="114"/>
      <c r="O18" s="114"/>
      <c r="P18" s="114"/>
      <c r="Q18" s="114"/>
      <c r="R18" s="115"/>
    </row>
    <row r="19" spans="2:18" s="12" customFormat="1" ht="30" customHeight="1">
      <c r="B19" s="116" t="s">
        <v>23</v>
      </c>
      <c r="C19" s="117"/>
      <c r="D19" s="117"/>
      <c r="E19" s="117"/>
      <c r="F19" s="117"/>
      <c r="G19" s="117"/>
      <c r="H19" s="117"/>
      <c r="I19" s="117"/>
      <c r="J19" s="117"/>
      <c r="K19" s="117"/>
      <c r="L19" s="117"/>
      <c r="M19" s="117"/>
      <c r="N19" s="117"/>
      <c r="O19" s="117"/>
      <c r="P19" s="117"/>
      <c r="Q19" s="117"/>
      <c r="R19" s="118"/>
    </row>
    <row r="20" spans="2:18" s="2" customFormat="1" ht="30" customHeight="1" thickBot="1">
      <c r="B20" s="119" t="s">
        <v>29</v>
      </c>
      <c r="C20" s="120"/>
      <c r="D20" s="120"/>
      <c r="E20" s="120"/>
      <c r="F20" s="120"/>
      <c r="G20" s="120"/>
      <c r="H20" s="120"/>
      <c r="I20" s="120"/>
      <c r="J20" s="120"/>
      <c r="K20" s="120"/>
      <c r="L20" s="120"/>
      <c r="M20" s="120"/>
      <c r="N20" s="120"/>
      <c r="O20" s="120"/>
      <c r="P20" s="120"/>
      <c r="Q20" s="120"/>
      <c r="R20" s="121"/>
    </row>
    <row r="21" spans="2:18" ht="30" customHeight="1" thickBot="1" thickTop="1">
      <c r="B21" s="122" t="s">
        <v>14</v>
      </c>
      <c r="C21" s="123"/>
      <c r="D21" s="123"/>
      <c r="E21" s="123"/>
      <c r="F21" s="123"/>
      <c r="G21" s="123"/>
      <c r="H21" s="123"/>
      <c r="I21" s="123"/>
      <c r="J21" s="123"/>
      <c r="K21" s="123"/>
      <c r="L21" s="123"/>
      <c r="M21" s="123"/>
      <c r="N21" s="123"/>
      <c r="O21" s="123"/>
      <c r="P21" s="123"/>
      <c r="Q21" s="32" t="s">
        <v>13</v>
      </c>
      <c r="R21" s="31"/>
    </row>
    <row r="22" spans="2:18" ht="30" customHeight="1">
      <c r="B22" s="124"/>
      <c r="C22" s="125"/>
      <c r="D22" s="128" t="s">
        <v>0</v>
      </c>
      <c r="E22" s="129"/>
      <c r="F22" s="128" t="s">
        <v>17</v>
      </c>
      <c r="G22" s="132"/>
      <c r="H22" s="132"/>
      <c r="I22" s="132"/>
      <c r="J22" s="132"/>
      <c r="K22" s="132"/>
      <c r="L22" s="132"/>
      <c r="M22" s="132"/>
      <c r="N22" s="132"/>
      <c r="O22" s="132"/>
      <c r="P22" s="180" t="s">
        <v>6</v>
      </c>
      <c r="Q22" s="128" t="s">
        <v>16</v>
      </c>
      <c r="R22" s="133"/>
    </row>
    <row r="23" spans="2:18" ht="30" customHeight="1" thickBot="1">
      <c r="B23" s="126"/>
      <c r="C23" s="127"/>
      <c r="D23" s="130"/>
      <c r="E23" s="131"/>
      <c r="F23" s="135" t="s">
        <v>7</v>
      </c>
      <c r="G23" s="136"/>
      <c r="H23" s="135" t="s">
        <v>8</v>
      </c>
      <c r="I23" s="136"/>
      <c r="J23" s="137" t="s">
        <v>9</v>
      </c>
      <c r="K23" s="138"/>
      <c r="L23" s="139" t="s">
        <v>10</v>
      </c>
      <c r="M23" s="140"/>
      <c r="N23" s="135" t="s">
        <v>11</v>
      </c>
      <c r="O23" s="136"/>
      <c r="P23" s="181"/>
      <c r="Q23" s="130"/>
      <c r="R23" s="134"/>
    </row>
    <row r="24" spans="2:18" ht="30" customHeight="1">
      <c r="B24" s="141" t="s">
        <v>22</v>
      </c>
      <c r="C24" s="30" t="s">
        <v>18</v>
      </c>
      <c r="D24" s="144">
        <f aca="true" t="shared" si="0" ref="D24:D29">N24+P24+Q24</f>
        <v>43810000</v>
      </c>
      <c r="E24" s="145"/>
      <c r="F24" s="146">
        <v>30000000</v>
      </c>
      <c r="G24" s="147"/>
      <c r="H24" s="146">
        <v>200000</v>
      </c>
      <c r="I24" s="147"/>
      <c r="J24" s="146">
        <v>500000</v>
      </c>
      <c r="K24" s="147"/>
      <c r="L24" s="146">
        <v>3000000</v>
      </c>
      <c r="M24" s="147"/>
      <c r="N24" s="148">
        <f>SUM(F24:M24)</f>
        <v>33700000</v>
      </c>
      <c r="O24" s="149"/>
      <c r="P24" s="33">
        <v>10110000</v>
      </c>
      <c r="Q24" s="150"/>
      <c r="R24" s="151"/>
    </row>
    <row r="25" spans="2:18" ht="30" customHeight="1">
      <c r="B25" s="142"/>
      <c r="C25" s="29" t="s">
        <v>15</v>
      </c>
      <c r="D25" s="144">
        <f t="shared" si="0"/>
        <v>43717770</v>
      </c>
      <c r="E25" s="145"/>
      <c r="F25" s="146">
        <v>30464400</v>
      </c>
      <c r="G25" s="147"/>
      <c r="H25" s="146">
        <v>260000</v>
      </c>
      <c r="I25" s="147"/>
      <c r="J25" s="146">
        <v>670221</v>
      </c>
      <c r="K25" s="147"/>
      <c r="L25" s="146">
        <v>2234433</v>
      </c>
      <c r="M25" s="147"/>
      <c r="N25" s="148">
        <f>SUM(F25:M25)</f>
        <v>33629054</v>
      </c>
      <c r="O25" s="149"/>
      <c r="P25" s="42">
        <v>10088716</v>
      </c>
      <c r="Q25" s="152"/>
      <c r="R25" s="153"/>
    </row>
    <row r="26" spans="2:18" ht="30" customHeight="1" thickBot="1">
      <c r="B26" s="142"/>
      <c r="C26" s="39" t="s">
        <v>30</v>
      </c>
      <c r="D26" s="164">
        <f>N26+Q26</f>
        <v>0</v>
      </c>
      <c r="E26" s="165"/>
      <c r="F26" s="158">
        <v>0</v>
      </c>
      <c r="G26" s="159"/>
      <c r="H26" s="158">
        <v>0</v>
      </c>
      <c r="I26" s="159"/>
      <c r="J26" s="158">
        <v>0</v>
      </c>
      <c r="K26" s="159"/>
      <c r="L26" s="158">
        <v>0</v>
      </c>
      <c r="M26" s="159"/>
      <c r="N26" s="160">
        <f>SUM(F26:M26)</f>
        <v>0</v>
      </c>
      <c r="O26" s="161"/>
      <c r="P26" s="37"/>
      <c r="Q26" s="154"/>
      <c r="R26" s="155"/>
    </row>
    <row r="27" spans="2:18" ht="30" customHeight="1" thickBot="1">
      <c r="B27" s="142"/>
      <c r="C27" s="34" t="s">
        <v>37</v>
      </c>
      <c r="D27" s="174">
        <f t="shared" si="0"/>
        <v>92230</v>
      </c>
      <c r="E27" s="175"/>
      <c r="F27" s="156">
        <f>F24-F25+F26</f>
        <v>-464400</v>
      </c>
      <c r="G27" s="157"/>
      <c r="H27" s="156">
        <f>H24-H25+H26</f>
        <v>-60000</v>
      </c>
      <c r="I27" s="157"/>
      <c r="J27" s="156">
        <f>J24-J25+J26</f>
        <v>-170221</v>
      </c>
      <c r="K27" s="157"/>
      <c r="L27" s="156">
        <f>L24-L25+L26</f>
        <v>765567</v>
      </c>
      <c r="M27" s="157"/>
      <c r="N27" s="156">
        <f>SUM(F27:M27)</f>
        <v>70946</v>
      </c>
      <c r="O27" s="157"/>
      <c r="P27" s="35">
        <f>P24-P25</f>
        <v>21284</v>
      </c>
      <c r="Q27" s="162"/>
      <c r="R27" s="163"/>
    </row>
    <row r="28" spans="2:18" ht="30" customHeight="1">
      <c r="B28" s="142"/>
      <c r="C28" s="29" t="s">
        <v>19</v>
      </c>
      <c r="D28" s="166">
        <f t="shared" si="0"/>
        <v>43810000</v>
      </c>
      <c r="E28" s="167"/>
      <c r="F28" s="168"/>
      <c r="G28" s="169"/>
      <c r="H28" s="170"/>
      <c r="I28" s="171"/>
      <c r="J28" s="170"/>
      <c r="K28" s="171"/>
      <c r="L28" s="170"/>
      <c r="M28" s="171"/>
      <c r="N28" s="172">
        <f>N24</f>
        <v>33700000</v>
      </c>
      <c r="O28" s="173"/>
      <c r="P28" s="43">
        <f>P24</f>
        <v>10110000</v>
      </c>
      <c r="Q28" s="170"/>
      <c r="R28" s="176"/>
    </row>
    <row r="29" spans="2:18" ht="30" customHeight="1" thickBot="1">
      <c r="B29" s="142"/>
      <c r="C29" s="29" t="s">
        <v>5</v>
      </c>
      <c r="D29" s="166">
        <f t="shared" si="0"/>
        <v>0</v>
      </c>
      <c r="E29" s="167"/>
      <c r="F29" s="168"/>
      <c r="G29" s="169"/>
      <c r="H29" s="170"/>
      <c r="I29" s="171"/>
      <c r="J29" s="170"/>
      <c r="K29" s="171"/>
      <c r="L29" s="170"/>
      <c r="M29" s="171"/>
      <c r="N29" s="172">
        <v>0</v>
      </c>
      <c r="O29" s="173"/>
      <c r="P29" s="43">
        <v>0</v>
      </c>
      <c r="Q29" s="170"/>
      <c r="R29" s="176"/>
    </row>
    <row r="30" spans="2:18" ht="30" customHeight="1" thickBot="1">
      <c r="B30" s="143"/>
      <c r="C30" s="36" t="s">
        <v>39</v>
      </c>
      <c r="D30" s="174">
        <f>N30+P30+Q30</f>
        <v>92230</v>
      </c>
      <c r="E30" s="175"/>
      <c r="F30" s="162"/>
      <c r="G30" s="177"/>
      <c r="H30" s="178"/>
      <c r="I30" s="179"/>
      <c r="J30" s="178"/>
      <c r="K30" s="179"/>
      <c r="L30" s="178"/>
      <c r="M30" s="179"/>
      <c r="N30" s="156">
        <f>N28-N25+N26-N29</f>
        <v>70946</v>
      </c>
      <c r="O30" s="157"/>
      <c r="P30" s="35">
        <f>P28-P25-P29</f>
        <v>21284</v>
      </c>
      <c r="Q30" s="162"/>
      <c r="R30" s="163"/>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196" t="s">
        <v>40</v>
      </c>
      <c r="C32" s="197"/>
      <c r="D32" s="174">
        <f>N32+P32+Q32</f>
        <v>43717770</v>
      </c>
      <c r="E32" s="175"/>
      <c r="F32" s="156">
        <f>F25-F26</f>
        <v>30464400</v>
      </c>
      <c r="G32" s="157"/>
      <c r="H32" s="156">
        <f>H25-H26</f>
        <v>260000</v>
      </c>
      <c r="I32" s="157"/>
      <c r="J32" s="156">
        <f>J25-J26</f>
        <v>670221</v>
      </c>
      <c r="K32" s="157"/>
      <c r="L32" s="156">
        <f>L25-L26</f>
        <v>2234433</v>
      </c>
      <c r="M32" s="157"/>
      <c r="N32" s="156">
        <f>SUM(F32:M32)</f>
        <v>33629054</v>
      </c>
      <c r="O32" s="157"/>
      <c r="P32" s="35">
        <f>P25</f>
        <v>10088716</v>
      </c>
      <c r="Q32" s="162"/>
      <c r="R32" s="163"/>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83" t="s">
        <v>3</v>
      </c>
      <c r="C34" s="129"/>
      <c r="D34" s="186"/>
      <c r="E34" s="187"/>
      <c r="F34" s="187"/>
      <c r="G34" s="187"/>
      <c r="H34" s="187"/>
      <c r="I34" s="187"/>
      <c r="J34" s="187"/>
      <c r="K34" s="187"/>
      <c r="L34" s="187"/>
      <c r="M34" s="187"/>
      <c r="N34" s="187"/>
      <c r="O34" s="187"/>
      <c r="P34" s="187"/>
      <c r="Q34" s="187"/>
      <c r="R34" s="188"/>
    </row>
    <row r="35" spans="2:18" ht="30" customHeight="1">
      <c r="B35" s="184"/>
      <c r="C35" s="62"/>
      <c r="D35" s="189"/>
      <c r="E35" s="190"/>
      <c r="F35" s="190"/>
      <c r="G35" s="190"/>
      <c r="H35" s="190"/>
      <c r="I35" s="190"/>
      <c r="J35" s="190"/>
      <c r="K35" s="190"/>
      <c r="L35" s="190"/>
      <c r="M35" s="190"/>
      <c r="N35" s="190"/>
      <c r="O35" s="190"/>
      <c r="P35" s="190"/>
      <c r="Q35" s="190"/>
      <c r="R35" s="191"/>
    </row>
    <row r="36" spans="2:18" ht="30" customHeight="1" thickBot="1">
      <c r="B36" s="185"/>
      <c r="C36" s="131"/>
      <c r="D36" s="192"/>
      <c r="E36" s="193"/>
      <c r="F36" s="193"/>
      <c r="G36" s="193"/>
      <c r="H36" s="193"/>
      <c r="I36" s="193"/>
      <c r="J36" s="193"/>
      <c r="K36" s="193"/>
      <c r="L36" s="193"/>
      <c r="M36" s="193"/>
      <c r="N36" s="193"/>
      <c r="O36" s="193"/>
      <c r="P36" s="193"/>
      <c r="Q36" s="193"/>
      <c r="R36" s="194"/>
    </row>
    <row r="37" spans="2:18" s="2" customFormat="1" ht="15" customHeight="1">
      <c r="B37" s="195"/>
      <c r="C37" s="195"/>
      <c r="D37" s="195"/>
      <c r="E37" s="195"/>
      <c r="F37" s="195"/>
      <c r="G37" s="195"/>
      <c r="H37" s="195"/>
      <c r="I37" s="195"/>
      <c r="J37" s="195"/>
      <c r="K37" s="195"/>
      <c r="L37" s="195"/>
      <c r="M37" s="195"/>
      <c r="N37" s="195"/>
      <c r="O37" s="195"/>
      <c r="P37" s="195"/>
      <c r="Q37" s="195"/>
      <c r="R37" s="195"/>
    </row>
    <row r="38" spans="1:18" ht="35.25" customHeight="1">
      <c r="A38" s="2"/>
      <c r="B38" s="182" t="s">
        <v>91</v>
      </c>
      <c r="C38" s="182"/>
      <c r="D38" s="182"/>
      <c r="E38" s="182"/>
      <c r="F38" s="182"/>
      <c r="G38" s="182"/>
      <c r="H38" s="182"/>
      <c r="I38" s="182"/>
      <c r="J38" s="182"/>
      <c r="K38" s="182"/>
      <c r="L38" s="182"/>
      <c r="M38" s="182"/>
      <c r="N38" s="182"/>
      <c r="O38" s="182"/>
      <c r="P38" s="182"/>
      <c r="Q38" s="182"/>
      <c r="R38" s="182"/>
    </row>
    <row r="39" spans="1:18" ht="24.75" customHeight="1">
      <c r="A39" s="2"/>
      <c r="B39" s="49"/>
      <c r="C39" s="49"/>
      <c r="D39" s="49"/>
      <c r="E39" s="49"/>
      <c r="F39" s="49"/>
      <c r="G39" s="49"/>
      <c r="H39" s="49"/>
      <c r="I39" s="49"/>
      <c r="J39" s="49"/>
      <c r="K39" s="49"/>
      <c r="L39" s="49"/>
      <c r="M39" s="49"/>
      <c r="N39" s="49"/>
      <c r="O39" s="49"/>
      <c r="P39" s="49"/>
      <c r="Q39" s="51" t="s">
        <v>80</v>
      </c>
      <c r="R39" s="51"/>
    </row>
    <row r="40" spans="1:18" ht="24.75" customHeight="1">
      <c r="A40" s="2"/>
      <c r="B40" s="182"/>
      <c r="C40" s="182"/>
      <c r="D40" s="182"/>
      <c r="E40" s="182"/>
      <c r="F40" s="182"/>
      <c r="G40" s="182"/>
      <c r="H40" s="182"/>
      <c r="I40" s="182"/>
      <c r="J40" s="182"/>
      <c r="K40" s="182"/>
      <c r="L40" s="182"/>
      <c r="M40" s="182"/>
      <c r="N40" s="182"/>
      <c r="O40" s="182"/>
      <c r="P40" s="182"/>
      <c r="Q40" s="182"/>
      <c r="R40" s="182"/>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0">
    <mergeCell ref="P22:P23"/>
    <mergeCell ref="B40:R40"/>
    <mergeCell ref="N32:O32"/>
    <mergeCell ref="Q32:R32"/>
    <mergeCell ref="B34:C36"/>
    <mergeCell ref="D34:R36"/>
    <mergeCell ref="B37:R37"/>
    <mergeCell ref="B38:R38"/>
    <mergeCell ref="B32:C32"/>
    <mergeCell ref="D32:E32"/>
    <mergeCell ref="F32:G32"/>
    <mergeCell ref="H32:I32"/>
    <mergeCell ref="J32:K32"/>
    <mergeCell ref="L32:M32"/>
    <mergeCell ref="D30:E30"/>
    <mergeCell ref="F30:G30"/>
    <mergeCell ref="H30:I30"/>
    <mergeCell ref="J30:K30"/>
    <mergeCell ref="L30:M30"/>
    <mergeCell ref="N30:O30"/>
    <mergeCell ref="Q30:R30"/>
    <mergeCell ref="Q28:R28"/>
    <mergeCell ref="D29:E29"/>
    <mergeCell ref="F29:G29"/>
    <mergeCell ref="H29:I29"/>
    <mergeCell ref="J29:K29"/>
    <mergeCell ref="L29:M29"/>
    <mergeCell ref="N29:O29"/>
    <mergeCell ref="Q29:R29"/>
    <mergeCell ref="Q27:R27"/>
    <mergeCell ref="D26:E26"/>
    <mergeCell ref="F26:G26"/>
    <mergeCell ref="D28:E28"/>
    <mergeCell ref="F28:G28"/>
    <mergeCell ref="H28:I28"/>
    <mergeCell ref="J28:K28"/>
    <mergeCell ref="L28:M28"/>
    <mergeCell ref="N28:O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39:R39"/>
    <mergeCell ref="B2:R2"/>
    <mergeCell ref="L3:Q3"/>
    <mergeCell ref="B4:F4"/>
    <mergeCell ref="G4:H8"/>
    <mergeCell ref="I4:K4"/>
    <mergeCell ref="L4:Q4"/>
    <mergeCell ref="R4:R11"/>
    <mergeCell ref="B5:F5"/>
    <mergeCell ref="I5:K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D8" sqref="D8"/>
    </sheetView>
  </sheetViews>
  <sheetFormatPr defaultColWidth="9.00390625" defaultRowHeight="30" customHeight="1"/>
  <cols>
    <col min="1" max="1" width="6.00390625" style="47" customWidth="1"/>
    <col min="2" max="2" width="20.625" style="44" customWidth="1"/>
    <col min="3" max="3" width="19.75390625" style="44" customWidth="1"/>
    <col min="4" max="4" width="93.50390625" style="44" customWidth="1"/>
    <col min="5" max="16384" width="9.00390625" style="44" customWidth="1"/>
  </cols>
  <sheetData>
    <row r="1" spans="1:5" ht="49.5" customHeight="1">
      <c r="A1" s="48" t="s">
        <v>45</v>
      </c>
      <c r="B1" s="48" t="s">
        <v>53</v>
      </c>
      <c r="C1" s="48" t="s">
        <v>54</v>
      </c>
      <c r="D1" s="48" t="s">
        <v>55</v>
      </c>
      <c r="E1" s="44" t="s">
        <v>74</v>
      </c>
    </row>
    <row r="2" spans="1:5" ht="49.5" customHeight="1">
      <c r="A2" s="46" t="s">
        <v>58</v>
      </c>
      <c r="B2" s="45" t="s">
        <v>46</v>
      </c>
      <c r="C2" s="45"/>
      <c r="D2" s="45" t="s">
        <v>56</v>
      </c>
      <c r="E2" s="44" t="s">
        <v>75</v>
      </c>
    </row>
    <row r="3" spans="1:5" ht="49.5" customHeight="1">
      <c r="A3" s="46" t="s">
        <v>59</v>
      </c>
      <c r="B3" s="45" t="s">
        <v>44</v>
      </c>
      <c r="C3" s="45"/>
      <c r="D3" s="45"/>
      <c r="E3" s="44" t="s">
        <v>75</v>
      </c>
    </row>
    <row r="4" spans="1:5" ht="49.5" customHeight="1">
      <c r="A4" s="46" t="s">
        <v>60</v>
      </c>
      <c r="B4" s="45" t="s">
        <v>49</v>
      </c>
      <c r="C4" s="45"/>
      <c r="D4" s="45" t="s">
        <v>50</v>
      </c>
      <c r="E4" s="44" t="s">
        <v>75</v>
      </c>
    </row>
    <row r="5" spans="1:5" ht="69.75" customHeight="1">
      <c r="A5" s="46" t="s">
        <v>61</v>
      </c>
      <c r="B5" s="45" t="s">
        <v>84</v>
      </c>
      <c r="C5" s="45"/>
      <c r="D5" s="45" t="s">
        <v>85</v>
      </c>
      <c r="E5" s="44" t="s">
        <v>75</v>
      </c>
    </row>
    <row r="6" spans="1:5" ht="49.5" customHeight="1">
      <c r="A6" s="46" t="s">
        <v>62</v>
      </c>
      <c r="B6" s="45" t="s">
        <v>86</v>
      </c>
      <c r="C6" s="45"/>
      <c r="D6" s="45" t="s">
        <v>92</v>
      </c>
      <c r="E6" s="44" t="s">
        <v>75</v>
      </c>
    </row>
    <row r="7" spans="1:5" ht="49.5" customHeight="1">
      <c r="A7" s="46" t="s">
        <v>63</v>
      </c>
      <c r="B7" s="45" t="s">
        <v>42</v>
      </c>
      <c r="C7" s="45"/>
      <c r="D7" s="45" t="s">
        <v>93</v>
      </c>
      <c r="E7" s="44" t="s">
        <v>75</v>
      </c>
    </row>
    <row r="8" spans="1:5" ht="49.5" customHeight="1">
      <c r="A8" s="46" t="s">
        <v>64</v>
      </c>
      <c r="B8" s="45" t="s">
        <v>43</v>
      </c>
      <c r="C8" s="45" t="s">
        <v>18</v>
      </c>
      <c r="D8" s="45" t="s">
        <v>57</v>
      </c>
      <c r="E8" s="44" t="s">
        <v>75</v>
      </c>
    </row>
    <row r="9" spans="1:5" ht="49.5" customHeight="1">
      <c r="A9" s="46" t="s">
        <v>65</v>
      </c>
      <c r="B9" s="45" t="s">
        <v>43</v>
      </c>
      <c r="C9" s="45" t="s">
        <v>20</v>
      </c>
      <c r="D9" s="45" t="s">
        <v>51</v>
      </c>
      <c r="E9" s="44" t="s">
        <v>75</v>
      </c>
    </row>
    <row r="10" spans="1:5" ht="49.5" customHeight="1">
      <c r="A10" s="46" t="s">
        <v>66</v>
      </c>
      <c r="B10" s="45" t="s">
        <v>43</v>
      </c>
      <c r="C10" s="45" t="s">
        <v>41</v>
      </c>
      <c r="D10" s="45" t="s">
        <v>48</v>
      </c>
      <c r="E10" s="44" t="s">
        <v>75</v>
      </c>
    </row>
    <row r="11" spans="1:5" ht="57.75" customHeight="1">
      <c r="A11" s="46" t="s">
        <v>67</v>
      </c>
      <c r="B11" s="45" t="s">
        <v>43</v>
      </c>
      <c r="C11" s="45" t="s">
        <v>37</v>
      </c>
      <c r="D11" s="45" t="s">
        <v>87</v>
      </c>
      <c r="E11" s="44" t="s">
        <v>75</v>
      </c>
    </row>
    <row r="12" spans="1:5" ht="49.5" customHeight="1">
      <c r="A12" s="46" t="s">
        <v>68</v>
      </c>
      <c r="B12" s="45" t="s">
        <v>43</v>
      </c>
      <c r="C12" s="45" t="s">
        <v>21</v>
      </c>
      <c r="D12" s="45" t="s">
        <v>72</v>
      </c>
      <c r="E12" s="44" t="s">
        <v>75</v>
      </c>
    </row>
    <row r="13" spans="1:5" ht="49.5" customHeight="1">
      <c r="A13" s="46" t="s">
        <v>69</v>
      </c>
      <c r="B13" s="45" t="s">
        <v>43</v>
      </c>
      <c r="C13" s="45" t="s">
        <v>5</v>
      </c>
      <c r="D13" s="45" t="s">
        <v>47</v>
      </c>
      <c r="E13" s="44" t="s">
        <v>75</v>
      </c>
    </row>
    <row r="14" spans="1:6" ht="49.5" customHeight="1">
      <c r="A14" s="46" t="s">
        <v>70</v>
      </c>
      <c r="B14" s="45" t="s">
        <v>43</v>
      </c>
      <c r="C14" s="45" t="s">
        <v>39</v>
      </c>
      <c r="D14" s="45" t="s">
        <v>52</v>
      </c>
      <c r="E14" s="44" t="s">
        <v>77</v>
      </c>
      <c r="F14" s="44" t="s">
        <v>76</v>
      </c>
    </row>
    <row r="15" spans="1:6" ht="49.5" customHeight="1">
      <c r="A15" s="46" t="s">
        <v>71</v>
      </c>
      <c r="B15" s="45" t="s">
        <v>78</v>
      </c>
      <c r="C15" s="45"/>
      <c r="D15" s="45" t="s">
        <v>73</v>
      </c>
      <c r="E15" s="44" t="s">
        <v>77</v>
      </c>
      <c r="F15" s="44" t="s">
        <v>79</v>
      </c>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c r="D25" s="50" t="s">
        <v>81</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2016-01-29T01:44:44Z</cp:lastPrinted>
  <dcterms:created xsi:type="dcterms:W3CDTF">2006-04-12T02:03:31Z</dcterms:created>
  <dcterms:modified xsi:type="dcterms:W3CDTF">2016-02-15T10:26:54Z</dcterms:modified>
  <cp:category/>
  <cp:version/>
  <cp:contentType/>
  <cp:contentStatus/>
</cp:coreProperties>
</file>