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30" activeTab="0"/>
  </bookViews>
  <sheets>
    <sheet name="記載例" sheetId="1" r:id="rId1"/>
  </sheets>
  <definedNames/>
  <calcPr fullCalcOnLoad="1"/>
</workbook>
</file>

<file path=xl/sharedStrings.xml><?xml version="1.0" encoding="utf-8"?>
<sst xmlns="http://schemas.openxmlformats.org/spreadsheetml/2006/main" count="140" uniqueCount="43">
  <si>
    <t>合　計</t>
  </si>
  <si>
    <t>物品費</t>
  </si>
  <si>
    <t>旅費</t>
  </si>
  <si>
    <t>その他</t>
  </si>
  <si>
    <t>計</t>
  </si>
  <si>
    <t>当事業年度分</t>
  </si>
  <si>
    <t>前事業年度分</t>
  </si>
  <si>
    <t>管理経費</t>
  </si>
  <si>
    <t>人件費・謝金</t>
  </si>
  <si>
    <t>直接経費</t>
  </si>
  <si>
    <t>受入金額 (A)</t>
  </si>
  <si>
    <t>備考（※※）</t>
  </si>
  <si>
    <r>
      <rPr>
        <sz val="11"/>
        <color indexed="10"/>
        <rFont val="ＭＳ ゴシック"/>
        <family val="3"/>
      </rPr>
      <t>前年度未使用を受けた当年度支出額</t>
    </r>
    <r>
      <rPr>
        <sz val="11"/>
        <rFont val="ＭＳ ゴシック"/>
        <family val="3"/>
      </rPr>
      <t>が発生している場合には、以下に支出状況等を記載のこと</t>
    </r>
  </si>
  <si>
    <t>前年度前倒執行分の当事業年度充当額 (B)</t>
  </si>
  <si>
    <t>支出金額 (C)</t>
  </si>
  <si>
    <t>差引額 (D) 
=(A)-(B)-(C)</t>
  </si>
  <si>
    <t>返還済額 (E)</t>
  </si>
  <si>
    <t>年度末における未使用を受けた翌年度執行予定額(F)（※※）</t>
  </si>
  <si>
    <t>受入金額 (H)</t>
  </si>
  <si>
    <t>返還予定額(G)
=(D)-(E)-(F)</t>
  </si>
  <si>
    <t>支出金額 (I)</t>
  </si>
  <si>
    <t>返還済額 (J)</t>
  </si>
  <si>
    <t xml:space="preserve">前年度未使用を受けた当年度支出額 (K) </t>
  </si>
  <si>
    <t>返還予定額 (L)
 =(H)-(I)-(J)-(K)</t>
  </si>
  <si>
    <t>繰越金発生理由：
当初年度内納品を予定していた○○機器の急な設計変更により納品予定日が次年度にずれ込んだことと、予定していた研究員の雇用が遅延したために繰越金が発生した。
繰越金執行予定：
５月に納品される○○機器と４月から雇用を開始する研究員の人件費に充当する予定。</t>
  </si>
  <si>
    <t>自己負担額：1,000,000円</t>
  </si>
  <si>
    <t>翌年度の計画額で充当する金額：1,000,000円
発生理由：当初の計画より○×開発が概ね3ヶ月早く進み、次フェーズに進むためには、○○計測装置を前倒しで購入する必要があったため。</t>
  </si>
  <si>
    <t>※計画額より1,000,000円多く執行したが、自己負担せずに翌年度の計画額を前倒しして執行する。</t>
  </si>
  <si>
    <t>※計画額より1,000,000円多く執行したが、すべて自己負担とした。</t>
  </si>
  <si>
    <t>・「年度末における未使用を受けた翌年度執行予定額（F）」が発生した場合、未使用額の発生理由、及びその翌年度執行予定の内容等を備考欄に記入してください。原則として、変更契約による返還を行うことなく、当該未使用額を研究開発機関に存置したまま翌年度の執行が可能です。
・また、直接経費の未使用額に相応する管理経費についても、直接経費と同様に開発機関に存置したまま翌年度の執行も可能です。研究開発期間を通して直接経費が確定した後に、管理経費はその直接経費の10％までを上限として執行が認められます。</t>
  </si>
  <si>
    <t>■書類の日付は、提出日ではなく当年度契約最終日を記載してください。</t>
  </si>
  <si>
    <t>■課題番号、研究開発プログラム名及び研究開発課題名は契約書前文に記載されておりますので、そちらを参照の上記入してください。</t>
  </si>
  <si>
    <t>・翌年度の計画額ではなく機関側の自己負担により充当する場合は、備考欄に自己負担額を記載してください。</t>
  </si>
  <si>
    <t>・前年度において当年度の計画額をもって前倒し執行にした場合、「前年度前倒執行分の当事業年度充当額（B）」にその金額を記載してください。</t>
  </si>
  <si>
    <t>・直接経費及び管理経費のそれぞれの経費に関し、研究開発機関の判断により計画額以上の金額を執行した（「返還予定額(G)」にマイナスの金額が記載されている）場合、研究計画の進捗状況が当初よりも進展している等の発生理由（備考欄記載）が確認できる限り、当該執行を認めます。なお、委託契約において翌会計年度の研究開発期間が約定されている場合に限ります。その場合、備考欄に翌年度の計画額をもって充当する金額、及び発生理由を記載ください。</t>
  </si>
  <si>
    <t>※平成28年度に計画額以上(100,000円多く)執行したものを平成29年度の予算を前倒して執行した((B)に記入)。</t>
  </si>
  <si>
    <r>
      <rPr>
        <b/>
        <sz val="14"/>
        <rFont val="ＭＳ ゴシック"/>
        <family val="3"/>
      </rPr>
      <t xml:space="preserve">例３（平成29年度に前倒し執行）
</t>
    </r>
    <r>
      <rPr>
        <b/>
        <sz val="12"/>
        <rFont val="ＭＳ ゴシック"/>
        <family val="3"/>
      </rPr>
      <t xml:space="preserve">
平成29年度の計画額以上に執行したものを平成30年度の予算で前倒し執行をした場合</t>
    </r>
  </si>
  <si>
    <r>
      <rPr>
        <b/>
        <sz val="14"/>
        <rFont val="ＭＳ ゴシック"/>
        <family val="3"/>
      </rPr>
      <t xml:space="preserve">例１（繰越金の発生）
</t>
    </r>
    <r>
      <rPr>
        <b/>
        <sz val="12"/>
        <rFont val="ＭＳ ゴシック"/>
        <family val="3"/>
      </rPr>
      <t xml:space="preserve">
平成28年度からの繰越金はなく、平成29年度に新たに発生した未使用の経費を平成30年度に繰り越す場合</t>
    </r>
  </si>
  <si>
    <r>
      <rPr>
        <b/>
        <sz val="14"/>
        <rFont val="ＭＳ ゴシック"/>
        <family val="3"/>
      </rPr>
      <t xml:space="preserve">例４（平成28年度に発生した前倒し執行）
</t>
    </r>
    <r>
      <rPr>
        <b/>
        <sz val="12"/>
        <rFont val="ＭＳ ゴシック"/>
        <family val="3"/>
      </rPr>
      <t xml:space="preserve">
平成28年度において平成29年度の計画額をもって前倒しをして執行した場合</t>
    </r>
  </si>
  <si>
    <r>
      <rPr>
        <b/>
        <sz val="14"/>
        <rFont val="ＭＳ ゴシック"/>
        <family val="3"/>
      </rPr>
      <t xml:space="preserve">例５（自己負担額の発生）
</t>
    </r>
    <r>
      <rPr>
        <b/>
        <sz val="12"/>
        <rFont val="ＭＳ ゴシック"/>
        <family val="3"/>
      </rPr>
      <t xml:space="preserve">
平成29年度の計画額以上に執行した金額を自己負担した場合</t>
    </r>
  </si>
  <si>
    <t>・「年度末における未使用を受けた翌年度執行予定額（F）」が発生した場合、未使用額の発生理由、及びその翌年度執行予定の内容等を備考欄に記入してください。原則として、変更契約による返還を行うことなく、当該未使用額を研究開発機関に存置したまま翌年度の執行が可能です。
・また、直接経費の未使用額に相応する管理経費についても、直接経費と同様に開発機関に存置したまま翌年度の執行も可能です。研究開発期間を通して直接経費が確定した後に、管理経費はその直接経費の10％までを上限として執行が認められます。
・前事業年度分の受入金額（H)と支出金額（I)は前年度の様式505から転記して下さい。</t>
  </si>
  <si>
    <r>
      <rPr>
        <b/>
        <sz val="14"/>
        <rFont val="ＭＳ ゴシック"/>
        <family val="3"/>
      </rPr>
      <t xml:space="preserve">例２（繰越金の発生）
</t>
    </r>
    <r>
      <rPr>
        <b/>
        <sz val="12"/>
        <rFont val="ＭＳ ゴシック"/>
        <family val="3"/>
      </rPr>
      <t xml:space="preserve">
平成28年度からの繰越金をすべて執行し、平成29年度で発生した未使用分を平成30年度に繰り越す場合</t>
    </r>
  </si>
  <si>
    <t>参考：（様式５０５）委託研究開発実施状況報告書（経理）の記入例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</si>
</sst>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0">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name val="ＭＳ Ｐゴシック"/>
      <family val="3"/>
    </font>
    <font>
      <sz val="11"/>
      <name val="ＭＳ ゴシック"/>
      <family val="3"/>
    </font>
    <font>
      <sz val="9"/>
      <name val="ＭＳ ゴシック"/>
      <family val="3"/>
    </font>
    <font>
      <sz val="11"/>
      <color indexed="10"/>
      <name val="ＭＳ ゴシック"/>
      <family val="3"/>
    </font>
    <font>
      <b/>
      <sz val="12"/>
      <name val="ＭＳ Ｐゴシック"/>
      <family val="3"/>
    </font>
    <font>
      <sz val="12"/>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3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0070C0"/>
      <name val="ＭＳ 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color indexed="63"/>
      </right>
      <top style="thin"/>
      <bottom style="thin"/>
    </border>
    <border>
      <left style="thin">
        <color theme="1"/>
      </left>
      <right style="thin">
        <color theme="1"/>
      </right>
      <top style="thin">
        <color theme="1"/>
      </top>
      <bottom style="thin">
        <color theme="1"/>
      </botto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diagonalUp="1">
      <left style="thin"/>
      <right style="thin"/>
      <top style="thin"/>
      <bottom style="medium"/>
      <diagonal style="thin"/>
    </border>
    <border>
      <left style="thin"/>
      <right style="thin"/>
      <top>
        <color indexed="63"/>
      </top>
      <bottom style="thin"/>
    </border>
    <border diagonalUp="1">
      <left style="thin"/>
      <right style="thin"/>
      <top>
        <color indexed="63"/>
      </top>
      <bottom style="thin"/>
      <diagonal style="thin"/>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122">
    <xf numFmtId="0" fontId="0" fillId="0" borderId="0" xfId="0" applyAlignment="1">
      <alignment vertical="center"/>
    </xf>
    <xf numFmtId="0" fontId="1" fillId="0" borderId="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1" xfId="0" applyNumberFormat="1" applyFont="1" applyFill="1" applyBorder="1" applyAlignment="1" applyProtection="1">
      <alignment horizontal="right" vertical="center" wrapText="1"/>
      <protection/>
    </xf>
    <xf numFmtId="198" fontId="1" fillId="32" borderId="12" xfId="0" applyNumberFormat="1" applyFont="1" applyFill="1" applyBorder="1" applyAlignment="1" applyProtection="1">
      <alignment horizontal="right" vertical="center" shrinkToFit="1"/>
      <protection locked="0"/>
    </xf>
    <xf numFmtId="198" fontId="1" fillId="32" borderId="12" xfId="0" applyNumberFormat="1" applyFont="1" applyFill="1" applyBorder="1" applyAlignment="1" applyProtection="1">
      <alignment horizontal="right" vertical="center" wrapText="1"/>
      <protection locked="0"/>
    </xf>
    <xf numFmtId="198" fontId="1" fillId="32" borderId="13" xfId="0" applyNumberFormat="1" applyFont="1" applyFill="1" applyBorder="1" applyAlignment="1" applyProtection="1">
      <alignment horizontal="right" vertical="center" wrapText="1"/>
      <protection locked="0"/>
    </xf>
    <xf numFmtId="0" fontId="1" fillId="0" borderId="14" xfId="0" applyFont="1" applyBorder="1" applyAlignment="1" applyProtection="1">
      <alignment vertical="center" wrapText="1"/>
      <protection/>
    </xf>
    <xf numFmtId="0" fontId="1" fillId="0" borderId="15" xfId="0" applyFont="1" applyBorder="1" applyAlignment="1" applyProtection="1">
      <alignment vertical="center" wrapText="1"/>
      <protection/>
    </xf>
    <xf numFmtId="198" fontId="1" fillId="33" borderId="16" xfId="0" applyNumberFormat="1" applyFont="1" applyFill="1" applyBorder="1" applyAlignment="1" applyProtection="1">
      <alignment horizontal="right" vertical="center" shrinkToFit="1"/>
      <protection/>
    </xf>
    <xf numFmtId="0" fontId="1" fillId="0" borderId="17" xfId="0" applyFont="1" applyBorder="1" applyAlignment="1" applyProtection="1">
      <alignment vertical="center" wrapText="1"/>
      <protection/>
    </xf>
    <xf numFmtId="198" fontId="1" fillId="34" borderId="16"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1" fillId="0" borderId="20" xfId="0" applyFont="1" applyBorder="1" applyAlignment="1" applyProtection="1">
      <alignment vertical="center" wrapText="1"/>
      <protection/>
    </xf>
    <xf numFmtId="198" fontId="1" fillId="32" borderId="21" xfId="0" applyNumberFormat="1" applyFont="1" applyFill="1" applyBorder="1" applyAlignment="1" applyProtection="1">
      <alignment horizontal="right" vertical="center" shrinkToFit="1"/>
      <protection/>
    </xf>
    <xf numFmtId="198" fontId="1" fillId="34" borderId="21" xfId="0" applyNumberFormat="1" applyFont="1" applyFill="1" applyBorder="1" applyAlignment="1" applyProtection="1">
      <alignment horizontal="right" vertical="center" shrinkToFit="1"/>
      <protection/>
    </xf>
    <xf numFmtId="198" fontId="1" fillId="32" borderId="22" xfId="0" applyNumberFormat="1" applyFont="1" applyFill="1" applyBorder="1" applyAlignment="1" applyProtection="1">
      <alignment horizontal="right" vertical="center" shrinkToFit="1"/>
      <protection/>
    </xf>
    <xf numFmtId="198" fontId="1" fillId="32" borderId="21" xfId="0" applyNumberFormat="1" applyFont="1" applyFill="1" applyBorder="1" applyAlignment="1" applyProtection="1">
      <alignment horizontal="right" vertical="center" shrinkToFit="1"/>
      <protection/>
    </xf>
    <xf numFmtId="0" fontId="1" fillId="0" borderId="20" xfId="0" applyFont="1" applyFill="1" applyBorder="1" applyAlignment="1" applyProtection="1">
      <alignment vertical="center" wrapText="1"/>
      <protection/>
    </xf>
    <xf numFmtId="198" fontId="1" fillId="32" borderId="21" xfId="0" applyNumberFormat="1" applyFont="1" applyFill="1" applyBorder="1" applyAlignment="1" applyProtection="1">
      <alignment horizontal="right" vertical="center" shrinkToFit="1"/>
      <protection/>
    </xf>
    <xf numFmtId="198" fontId="1" fillId="34" borderId="21" xfId="0" applyNumberFormat="1" applyFont="1" applyFill="1" applyBorder="1" applyAlignment="1" applyProtection="1">
      <alignment horizontal="right" vertical="center" shrinkToFi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locked="0"/>
    </xf>
    <xf numFmtId="0" fontId="9" fillId="0" borderId="0" xfId="0" applyFont="1" applyAlignment="1" applyProtection="1">
      <alignment vertical="center"/>
      <protection/>
    </xf>
    <xf numFmtId="0" fontId="0" fillId="0" borderId="0" xfId="0" applyFont="1" applyAlignment="1" applyProtection="1">
      <alignment vertical="center"/>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locked="0"/>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35" borderId="23" xfId="0" applyFont="1" applyFill="1" applyBorder="1" applyAlignment="1" applyProtection="1">
      <alignment horizontal="left" vertical="center" wrapText="1"/>
      <protection locked="0"/>
    </xf>
    <xf numFmtId="0" fontId="1" fillId="35" borderId="27" xfId="0" applyFont="1" applyFill="1" applyBorder="1" applyAlignment="1" applyProtection="1">
      <alignment horizontal="left" vertical="center" wrapText="1"/>
      <protection locked="0"/>
    </xf>
    <xf numFmtId="0" fontId="1" fillId="35" borderId="24" xfId="0" applyFont="1" applyFill="1" applyBorder="1" applyAlignment="1" applyProtection="1">
      <alignment horizontal="left" vertical="center" wrapText="1"/>
      <protection locked="0"/>
    </xf>
    <xf numFmtId="0" fontId="1" fillId="35" borderId="10" xfId="0" applyFont="1" applyFill="1" applyBorder="1" applyAlignment="1" applyProtection="1">
      <alignment horizontal="left" vertical="center" wrapText="1"/>
      <protection locked="0"/>
    </xf>
    <xf numFmtId="0" fontId="1" fillId="35" borderId="0" xfId="0" applyFont="1" applyFill="1" applyBorder="1" applyAlignment="1" applyProtection="1">
      <alignment horizontal="left" vertical="center" wrapText="1"/>
      <protection locked="0"/>
    </xf>
    <xf numFmtId="0" fontId="1" fillId="35" borderId="11" xfId="0" applyFont="1" applyFill="1" applyBorder="1" applyAlignment="1" applyProtection="1">
      <alignment horizontal="left" vertical="center" wrapText="1"/>
      <protection locked="0"/>
    </xf>
    <xf numFmtId="0" fontId="1" fillId="35" borderId="25" xfId="0" applyFont="1" applyFill="1" applyBorder="1" applyAlignment="1" applyProtection="1">
      <alignment horizontal="left" vertical="center" wrapText="1"/>
      <protection locked="0"/>
    </xf>
    <xf numFmtId="0" fontId="1" fillId="35" borderId="28" xfId="0" applyFont="1" applyFill="1" applyBorder="1" applyAlignment="1" applyProtection="1">
      <alignment horizontal="left" vertical="center" wrapText="1"/>
      <protection locked="0"/>
    </xf>
    <xf numFmtId="0" fontId="1" fillId="35" borderId="26" xfId="0" applyFont="1" applyFill="1" applyBorder="1" applyAlignment="1" applyProtection="1">
      <alignment horizontal="left" vertical="center" wrapText="1"/>
      <protection locked="0"/>
    </xf>
    <xf numFmtId="198" fontId="1" fillId="34" borderId="17" xfId="0" applyNumberFormat="1" applyFont="1" applyFill="1" applyBorder="1" applyAlignment="1" applyProtection="1">
      <alignment horizontal="right" vertical="center" wrapText="1"/>
      <protection/>
    </xf>
    <xf numFmtId="198" fontId="1" fillId="34" borderId="29" xfId="0" applyNumberFormat="1" applyFont="1" applyFill="1" applyBorder="1" applyAlignment="1" applyProtection="1">
      <alignment horizontal="right" vertical="center" wrapText="1"/>
      <protection/>
    </xf>
    <xf numFmtId="0" fontId="1" fillId="0" borderId="30"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35" borderId="33" xfId="0" applyFont="1" applyFill="1" applyBorder="1" applyAlignment="1" applyProtection="1">
      <alignment horizontal="left" vertical="center" wrapText="1"/>
      <protection locked="0"/>
    </xf>
    <xf numFmtId="0" fontId="1" fillId="35" borderId="34" xfId="0" applyFont="1" applyFill="1" applyBorder="1" applyAlignment="1" applyProtection="1">
      <alignment horizontal="left" vertical="center" wrapText="1"/>
      <protection locked="0"/>
    </xf>
    <xf numFmtId="0" fontId="1" fillId="35" borderId="35" xfId="0" applyFont="1" applyFill="1" applyBorder="1" applyAlignment="1" applyProtection="1">
      <alignment horizontal="left" vertical="center" wrapText="1"/>
      <protection locked="0"/>
    </xf>
    <xf numFmtId="0" fontId="7" fillId="0" borderId="3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198" fontId="1" fillId="33" borderId="15" xfId="0" applyNumberFormat="1" applyFont="1" applyFill="1" applyBorder="1" applyAlignment="1" applyProtection="1">
      <alignment horizontal="right" vertical="center" wrapText="1"/>
      <protection/>
    </xf>
    <xf numFmtId="198" fontId="1" fillId="32" borderId="15" xfId="0" applyNumberFormat="1" applyFont="1" applyFill="1" applyBorder="1" applyAlignment="1" applyProtection="1">
      <alignment horizontal="right" vertical="center" shrinkToFit="1"/>
      <protection/>
    </xf>
    <xf numFmtId="198" fontId="1" fillId="32" borderId="15" xfId="0" applyNumberFormat="1" applyFont="1" applyFill="1" applyBorder="1" applyAlignment="1" applyProtection="1">
      <alignment horizontal="right" vertical="center" shrinkToFit="1"/>
      <protection locked="0"/>
    </xf>
    <xf numFmtId="198" fontId="1" fillId="32" borderId="15" xfId="0" applyNumberFormat="1" applyFont="1" applyFill="1" applyBorder="1" applyAlignment="1" applyProtection="1">
      <alignment horizontal="right" vertical="center" wrapText="1"/>
      <protection/>
    </xf>
    <xf numFmtId="198" fontId="1" fillId="32" borderId="15" xfId="0" applyNumberFormat="1" applyFont="1" applyFill="1" applyBorder="1" applyAlignment="1" applyProtection="1">
      <alignment horizontal="right" vertical="center" wrapText="1"/>
      <protection locked="0"/>
    </xf>
    <xf numFmtId="198" fontId="1" fillId="34" borderId="15" xfId="0" applyNumberFormat="1" applyFont="1" applyFill="1" applyBorder="1" applyAlignment="1" applyProtection="1">
      <alignment horizontal="right" vertical="center" wrapText="1"/>
      <protection locked="0"/>
    </xf>
    <xf numFmtId="0" fontId="6" fillId="0" borderId="37"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6" fillId="0" borderId="39" xfId="0" applyFont="1" applyFill="1" applyBorder="1" applyAlignment="1" applyProtection="1">
      <alignment horizontal="left" vertical="center" wrapText="1"/>
      <protection/>
    </xf>
    <xf numFmtId="0" fontId="48" fillId="0" borderId="40" xfId="0" applyFont="1" applyBorder="1" applyAlignment="1" applyProtection="1">
      <alignment horizontal="center" vertical="center" textRotation="255" wrapText="1"/>
      <protection/>
    </xf>
    <xf numFmtId="0" fontId="48" fillId="0" borderId="41" xfId="0" applyFont="1" applyBorder="1" applyAlignment="1" applyProtection="1">
      <alignment horizontal="center" vertical="center" textRotation="255" wrapText="1"/>
      <protection/>
    </xf>
    <xf numFmtId="198" fontId="1" fillId="33" borderId="14" xfId="0" applyNumberFormat="1" applyFont="1" applyFill="1" applyBorder="1" applyAlignment="1" applyProtection="1">
      <alignment horizontal="right" vertical="center" wrapText="1"/>
      <protection/>
    </xf>
    <xf numFmtId="198" fontId="1" fillId="34" borderId="14" xfId="0" applyNumberFormat="1" applyFont="1" applyFill="1" applyBorder="1" applyAlignment="1" applyProtection="1">
      <alignment horizontal="right" vertical="center" wrapText="1"/>
      <protection locked="0"/>
    </xf>
    <xf numFmtId="198" fontId="1" fillId="32" borderId="14" xfId="0" applyNumberFormat="1" applyFont="1" applyFill="1" applyBorder="1" applyAlignment="1" applyProtection="1">
      <alignment horizontal="right" vertical="center" wrapText="1"/>
      <protection/>
    </xf>
    <xf numFmtId="198" fontId="1" fillId="32" borderId="14" xfId="0" applyNumberFormat="1" applyFont="1" applyFill="1" applyBorder="1" applyAlignment="1" applyProtection="1">
      <alignment horizontal="right" vertical="center" wrapText="1"/>
      <protection locked="0"/>
    </xf>
    <xf numFmtId="198" fontId="1" fillId="33" borderId="17" xfId="0" applyNumberFormat="1" applyFont="1" applyFill="1" applyBorder="1" applyAlignment="1" applyProtection="1">
      <alignment horizontal="right" vertical="center" shrinkToFit="1"/>
      <protection/>
    </xf>
    <xf numFmtId="198" fontId="1" fillId="34" borderId="17" xfId="0" applyNumberFormat="1" applyFont="1" applyFill="1" applyBorder="1" applyAlignment="1" applyProtection="1">
      <alignment horizontal="right" vertical="center" shrinkToFit="1"/>
      <protection/>
    </xf>
    <xf numFmtId="198" fontId="1" fillId="36" borderId="42" xfId="0" applyNumberFormat="1" applyFont="1" applyFill="1" applyBorder="1" applyAlignment="1" applyProtection="1">
      <alignment horizontal="right" vertical="center" shrinkToFit="1"/>
      <protection/>
    </xf>
    <xf numFmtId="198" fontId="1" fillId="0" borderId="42" xfId="0" applyNumberFormat="1" applyFont="1" applyFill="1" applyBorder="1" applyAlignment="1" applyProtection="1">
      <alignment horizontal="right" vertical="center" shrinkToFit="1"/>
      <protection/>
    </xf>
    <xf numFmtId="198" fontId="1" fillId="33" borderId="43" xfId="0" applyNumberFormat="1" applyFont="1" applyFill="1" applyBorder="1" applyAlignment="1" applyProtection="1">
      <alignment horizontal="right" vertical="center" shrinkToFit="1"/>
      <protection/>
    </xf>
    <xf numFmtId="198" fontId="1" fillId="32" borderId="43" xfId="0" applyNumberFormat="1" applyFont="1" applyFill="1" applyBorder="1" applyAlignment="1" applyProtection="1">
      <alignment horizontal="right" vertical="center" shrinkToFit="1"/>
      <protection locked="0"/>
    </xf>
    <xf numFmtId="198" fontId="1" fillId="36" borderId="44" xfId="0" applyNumberFormat="1" applyFont="1" applyFill="1" applyBorder="1" applyAlignment="1" applyProtection="1">
      <alignment horizontal="right" vertical="center" shrinkToFit="1"/>
      <protection/>
    </xf>
    <xf numFmtId="198" fontId="1" fillId="36" borderId="44" xfId="0" applyNumberFormat="1" applyFont="1" applyFill="1" applyBorder="1" applyAlignment="1" applyProtection="1">
      <alignment horizontal="right" vertical="center" shrinkToFit="1"/>
      <protection locked="0"/>
    </xf>
    <xf numFmtId="198" fontId="1" fillId="33" borderId="21" xfId="0" applyNumberFormat="1" applyFont="1" applyFill="1" applyBorder="1" applyAlignment="1" applyProtection="1">
      <alignment horizontal="right" vertical="center" shrinkToFit="1"/>
      <protection/>
    </xf>
    <xf numFmtId="198" fontId="1" fillId="32" borderId="21" xfId="0" applyNumberFormat="1" applyFont="1" applyFill="1" applyBorder="1" applyAlignment="1" applyProtection="1">
      <alignment horizontal="right" vertical="center" shrinkToFit="1"/>
      <protection locked="0"/>
    </xf>
    <xf numFmtId="198" fontId="1" fillId="34" borderId="21" xfId="0" applyNumberFormat="1" applyFont="1" applyFill="1" applyBorder="1" applyAlignment="1" applyProtection="1">
      <alignment horizontal="right" vertical="center" shrinkToFit="1"/>
      <protection/>
    </xf>
    <xf numFmtId="198" fontId="1" fillId="34" borderId="45" xfId="0" applyNumberFormat="1" applyFont="1" applyFill="1" applyBorder="1" applyAlignment="1" applyProtection="1">
      <alignment horizontal="right" vertical="center" shrinkToFit="1"/>
      <protection/>
    </xf>
    <xf numFmtId="198" fontId="1" fillId="34" borderId="46" xfId="0" applyNumberFormat="1" applyFont="1" applyFill="1" applyBorder="1" applyAlignment="1" applyProtection="1">
      <alignment horizontal="right" vertical="center" shrinkToFit="1"/>
      <protection/>
    </xf>
    <xf numFmtId="198" fontId="1" fillId="34" borderId="21" xfId="0" applyNumberFormat="1" applyFont="1" applyFill="1" applyBorder="1" applyAlignment="1" applyProtection="1">
      <alignment horizontal="right" vertical="center" shrinkToFit="1"/>
      <protection locked="0"/>
    </xf>
    <xf numFmtId="198" fontId="1" fillId="32" borderId="21" xfId="0" applyNumberFormat="1" applyFont="1" applyFill="1" applyBorder="1" applyAlignment="1" applyProtection="1">
      <alignment horizontal="right" vertical="center" shrinkToFit="1"/>
      <protection/>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0" borderId="47" xfId="0" applyFont="1" applyBorder="1" applyAlignment="1" applyProtection="1">
      <alignment horizontal="center" vertical="center" shrinkToFit="1"/>
      <protection/>
    </xf>
    <xf numFmtId="0" fontId="1" fillId="0" borderId="48" xfId="0" applyFont="1" applyBorder="1" applyAlignment="1" applyProtection="1">
      <alignment horizontal="center" vertical="center" shrinkToFit="1"/>
      <protection/>
    </xf>
    <xf numFmtId="0" fontId="49" fillId="0" borderId="49" xfId="0" applyFont="1" applyBorder="1" applyAlignment="1" applyProtection="1">
      <alignment horizontal="center" vertical="center" textRotation="255" wrapText="1"/>
      <protection/>
    </xf>
    <xf numFmtId="0" fontId="49" fillId="0" borderId="50" xfId="0" applyFont="1" applyBorder="1" applyAlignment="1" applyProtection="1">
      <alignment horizontal="center" vertical="center" textRotation="255" wrapText="1"/>
      <protection/>
    </xf>
    <xf numFmtId="0" fontId="49" fillId="0" borderId="51" xfId="0" applyFont="1" applyBorder="1" applyAlignment="1" applyProtection="1">
      <alignment horizontal="center" vertical="center" textRotation="255" wrapText="1"/>
      <protection/>
    </xf>
    <xf numFmtId="198" fontId="1" fillId="33" borderId="14" xfId="0" applyNumberFormat="1" applyFont="1" applyFill="1" applyBorder="1" applyAlignment="1" applyProtection="1">
      <alignment horizontal="right" vertical="center" shrinkToFit="1"/>
      <protection/>
    </xf>
    <xf numFmtId="198" fontId="1" fillId="34" borderId="14" xfId="0" applyNumberFormat="1" applyFont="1" applyFill="1" applyBorder="1" applyAlignment="1" applyProtection="1">
      <alignment horizontal="right" vertical="center" shrinkToFit="1"/>
      <protection locked="0"/>
    </xf>
    <xf numFmtId="198" fontId="1" fillId="32" borderId="14" xfId="0" applyNumberFormat="1" applyFont="1" applyFill="1" applyBorder="1" applyAlignment="1" applyProtection="1">
      <alignment horizontal="right" vertical="center" shrinkToFit="1"/>
      <protection/>
    </xf>
    <xf numFmtId="198" fontId="1" fillId="32" borderId="14" xfId="0" applyNumberFormat="1" applyFont="1" applyFill="1" applyBorder="1" applyAlignment="1" applyProtection="1">
      <alignment horizontal="right" vertical="center" shrinkToFit="1"/>
      <protection locked="0"/>
    </xf>
    <xf numFmtId="0" fontId="4" fillId="0" borderId="23"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2" fillId="0" borderId="38" xfId="0" applyFont="1" applyBorder="1" applyAlignment="1" applyProtection="1">
      <alignment horizontal="left" vertical="center" wrapText="1"/>
      <protection/>
    </xf>
    <xf numFmtId="0" fontId="10" fillId="0" borderId="38" xfId="0" applyFont="1" applyBorder="1" applyAlignment="1">
      <alignment horizontal="left" vertical="center" wrapText="1"/>
    </xf>
    <xf numFmtId="0" fontId="1" fillId="0" borderId="52" xfId="0" applyFont="1" applyBorder="1" applyAlignment="1" applyProtection="1">
      <alignment horizontal="center" vertical="center" wrapText="1"/>
      <protection/>
    </xf>
    <xf numFmtId="0" fontId="1" fillId="0" borderId="53" xfId="0" applyFont="1" applyBorder="1" applyAlignment="1" applyProtection="1">
      <alignment horizontal="center" vertical="center" wrapText="1"/>
      <protection/>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locked="0"/>
    </xf>
    <xf numFmtId="0" fontId="2" fillId="0" borderId="25" xfId="0" applyFont="1" applyBorder="1" applyAlignment="1" applyProtection="1">
      <alignment horizontal="center" vertical="center" wrapText="1"/>
      <protection/>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0" fontId="4" fillId="0" borderId="37"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2" fillId="0" borderId="28" xfId="0" applyFont="1" applyBorder="1" applyAlignment="1" applyProtection="1">
      <alignment horizontal="left" vertical="center" wrapText="1"/>
      <protection/>
    </xf>
    <xf numFmtId="0" fontId="0" fillId="0" borderId="28" xfId="0" applyFont="1" applyBorder="1" applyAlignment="1">
      <alignment horizontal="left" vertical="center" wrapText="1"/>
    </xf>
    <xf numFmtId="0" fontId="2" fillId="0" borderId="38" xfId="0" applyFont="1" applyFill="1" applyBorder="1" applyAlignment="1" applyProtection="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27"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17</xdr:row>
      <xdr:rowOff>114300</xdr:rowOff>
    </xdr:from>
    <xdr:to>
      <xdr:col>0</xdr:col>
      <xdr:colOff>504825</xdr:colOff>
      <xdr:row>19</xdr:row>
      <xdr:rowOff>238125</xdr:rowOff>
    </xdr:to>
    <xdr:sp>
      <xdr:nvSpPr>
        <xdr:cNvPr id="1" name="AutoShape 23"/>
        <xdr:cNvSpPr>
          <a:spLocks/>
        </xdr:cNvSpPr>
      </xdr:nvSpPr>
      <xdr:spPr>
        <a:xfrm>
          <a:off x="428625" y="7639050"/>
          <a:ext cx="76200" cy="752475"/>
        </a:xfrm>
        <a:prstGeom prst="leftBrace">
          <a:avLst>
            <a:gd name="adj" fmla="val -40467"/>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428625</xdr:colOff>
      <xdr:row>40</xdr:row>
      <xdr:rowOff>114300</xdr:rowOff>
    </xdr:from>
    <xdr:to>
      <xdr:col>0</xdr:col>
      <xdr:colOff>504825</xdr:colOff>
      <xdr:row>42</xdr:row>
      <xdr:rowOff>238125</xdr:rowOff>
    </xdr:to>
    <xdr:sp>
      <xdr:nvSpPr>
        <xdr:cNvPr id="2" name="AutoShape 23"/>
        <xdr:cNvSpPr>
          <a:spLocks/>
        </xdr:cNvSpPr>
      </xdr:nvSpPr>
      <xdr:spPr>
        <a:xfrm>
          <a:off x="428625" y="17268825"/>
          <a:ext cx="76200" cy="752475"/>
        </a:xfrm>
        <a:prstGeom prst="leftBrace">
          <a:avLst>
            <a:gd name="adj" fmla="val -40467"/>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428625</xdr:colOff>
      <xdr:row>64</xdr:row>
      <xdr:rowOff>114300</xdr:rowOff>
    </xdr:from>
    <xdr:to>
      <xdr:col>0</xdr:col>
      <xdr:colOff>504825</xdr:colOff>
      <xdr:row>66</xdr:row>
      <xdr:rowOff>238125</xdr:rowOff>
    </xdr:to>
    <xdr:sp>
      <xdr:nvSpPr>
        <xdr:cNvPr id="3" name="AutoShape 23"/>
        <xdr:cNvSpPr>
          <a:spLocks/>
        </xdr:cNvSpPr>
      </xdr:nvSpPr>
      <xdr:spPr>
        <a:xfrm>
          <a:off x="428625" y="26708100"/>
          <a:ext cx="76200" cy="752475"/>
        </a:xfrm>
        <a:prstGeom prst="leftBrace">
          <a:avLst>
            <a:gd name="adj" fmla="val -40467"/>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428625</xdr:colOff>
      <xdr:row>111</xdr:row>
      <xdr:rowOff>114300</xdr:rowOff>
    </xdr:from>
    <xdr:to>
      <xdr:col>0</xdr:col>
      <xdr:colOff>504825</xdr:colOff>
      <xdr:row>113</xdr:row>
      <xdr:rowOff>238125</xdr:rowOff>
    </xdr:to>
    <xdr:sp>
      <xdr:nvSpPr>
        <xdr:cNvPr id="4" name="AutoShape 23"/>
        <xdr:cNvSpPr>
          <a:spLocks/>
        </xdr:cNvSpPr>
      </xdr:nvSpPr>
      <xdr:spPr>
        <a:xfrm>
          <a:off x="428625" y="44234100"/>
          <a:ext cx="76200" cy="752475"/>
        </a:xfrm>
        <a:prstGeom prst="leftBrace">
          <a:avLst>
            <a:gd name="adj" fmla="val -40347"/>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428625</xdr:colOff>
      <xdr:row>87</xdr:row>
      <xdr:rowOff>114300</xdr:rowOff>
    </xdr:from>
    <xdr:to>
      <xdr:col>0</xdr:col>
      <xdr:colOff>504825</xdr:colOff>
      <xdr:row>89</xdr:row>
      <xdr:rowOff>238125</xdr:rowOff>
    </xdr:to>
    <xdr:sp>
      <xdr:nvSpPr>
        <xdr:cNvPr id="5" name="AutoShape 23"/>
        <xdr:cNvSpPr>
          <a:spLocks/>
        </xdr:cNvSpPr>
      </xdr:nvSpPr>
      <xdr:spPr>
        <a:xfrm>
          <a:off x="428625" y="35833050"/>
          <a:ext cx="76200" cy="752475"/>
        </a:xfrm>
        <a:prstGeom prst="leftBrace">
          <a:avLst>
            <a:gd name="adj" fmla="val -40347"/>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428625</xdr:colOff>
      <xdr:row>87</xdr:row>
      <xdr:rowOff>114300</xdr:rowOff>
    </xdr:from>
    <xdr:to>
      <xdr:col>0</xdr:col>
      <xdr:colOff>504825</xdr:colOff>
      <xdr:row>89</xdr:row>
      <xdr:rowOff>238125</xdr:rowOff>
    </xdr:to>
    <xdr:sp>
      <xdr:nvSpPr>
        <xdr:cNvPr id="6" name="AutoShape 23"/>
        <xdr:cNvSpPr>
          <a:spLocks/>
        </xdr:cNvSpPr>
      </xdr:nvSpPr>
      <xdr:spPr>
        <a:xfrm>
          <a:off x="428625" y="35833050"/>
          <a:ext cx="76200" cy="752475"/>
        </a:xfrm>
        <a:prstGeom prst="leftBrace">
          <a:avLst>
            <a:gd name="adj" fmla="val -40347"/>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O122"/>
  <sheetViews>
    <sheetView tabSelected="1" view="pageBreakPreview" zoomScale="90" zoomScaleSheetLayoutView="90" workbookViewId="0" topLeftCell="A1">
      <selection activeCell="A2" sqref="A2:O2"/>
    </sheetView>
  </sheetViews>
  <sheetFormatPr defaultColWidth="9.00390625" defaultRowHeight="13.5"/>
  <cols>
    <col min="1" max="1" width="6.875" style="13" customWidth="1"/>
    <col min="2" max="2" width="20.25390625" style="13" customWidth="1"/>
    <col min="3" max="3" width="7.625" style="13" customWidth="1"/>
    <col min="4" max="4" width="5.50390625" style="13" customWidth="1"/>
    <col min="5" max="5" width="5.625" style="13" customWidth="1"/>
    <col min="6" max="6" width="6.625" style="13" customWidth="1"/>
    <col min="7" max="7" width="7.50390625" style="13" customWidth="1"/>
    <col min="8" max="8" width="5.375" style="13" customWidth="1"/>
    <col min="9" max="9" width="6.125" style="13" customWidth="1"/>
    <col min="10" max="10" width="5.125" style="13" customWidth="1"/>
    <col min="11" max="11" width="9.00390625" style="13" customWidth="1"/>
    <col min="12" max="12" width="3.25390625" style="13" customWidth="1"/>
    <col min="13" max="13" width="7.75390625" style="13" customWidth="1"/>
    <col min="14" max="14" width="3.25390625" style="13" customWidth="1"/>
    <col min="15" max="15" width="10.875" style="13" customWidth="1"/>
    <col min="16" max="16" width="5.625" style="13" customWidth="1"/>
    <col min="17" max="19" width="8.875" style="13" customWidth="1"/>
    <col min="20" max="16384" width="9.00390625" style="13" customWidth="1"/>
  </cols>
  <sheetData>
    <row r="1" ht="42.75" customHeight="1">
      <c r="A1" s="27" t="s">
        <v>42</v>
      </c>
    </row>
    <row r="2" spans="1:15" s="28" customFormat="1" ht="33.75" customHeight="1">
      <c r="A2" s="119" t="s">
        <v>30</v>
      </c>
      <c r="B2" s="119"/>
      <c r="C2" s="119"/>
      <c r="D2" s="119"/>
      <c r="E2" s="119"/>
      <c r="F2" s="119"/>
      <c r="G2" s="119"/>
      <c r="H2" s="119"/>
      <c r="I2" s="119"/>
      <c r="J2" s="119"/>
      <c r="K2" s="119"/>
      <c r="L2" s="119"/>
      <c r="M2" s="119"/>
      <c r="N2" s="119"/>
      <c r="O2" s="119"/>
    </row>
    <row r="3" spans="1:15" s="28" customFormat="1" ht="33.75" customHeight="1">
      <c r="A3" s="120" t="s">
        <v>31</v>
      </c>
      <c r="B3" s="120"/>
      <c r="C3" s="120"/>
      <c r="D3" s="120"/>
      <c r="E3" s="120"/>
      <c r="F3" s="120"/>
      <c r="G3" s="120"/>
      <c r="H3" s="120"/>
      <c r="I3" s="120"/>
      <c r="J3" s="120"/>
      <c r="K3" s="120"/>
      <c r="L3" s="120"/>
      <c r="M3" s="120"/>
      <c r="N3" s="120"/>
      <c r="O3" s="120"/>
    </row>
    <row r="4" ht="25.5" customHeight="1" thickBot="1"/>
    <row r="5" spans="1:15" s="14" customFormat="1" ht="61.5" customHeight="1" thickBot="1">
      <c r="A5" s="113" t="s">
        <v>37</v>
      </c>
      <c r="B5" s="114"/>
      <c r="C5" s="114"/>
      <c r="D5" s="114"/>
      <c r="E5" s="114"/>
      <c r="F5" s="114"/>
      <c r="G5" s="114"/>
      <c r="H5" s="114"/>
      <c r="I5" s="114"/>
      <c r="J5" s="114"/>
      <c r="K5" s="114"/>
      <c r="L5" s="114"/>
      <c r="M5" s="114"/>
      <c r="N5" s="114"/>
      <c r="O5" s="115"/>
    </row>
    <row r="6" spans="1:15" s="14" customFormat="1" ht="118.5" customHeight="1">
      <c r="A6" s="121" t="s">
        <v>29</v>
      </c>
      <c r="B6" s="121"/>
      <c r="C6" s="121"/>
      <c r="D6" s="121"/>
      <c r="E6" s="121"/>
      <c r="F6" s="121"/>
      <c r="G6" s="121"/>
      <c r="H6" s="121"/>
      <c r="I6" s="121"/>
      <c r="J6" s="121"/>
      <c r="K6" s="121"/>
      <c r="L6" s="121"/>
      <c r="M6" s="121"/>
      <c r="N6" s="121"/>
      <c r="O6" s="121"/>
    </row>
    <row r="7" spans="1:15" ht="18" customHeight="1" thickBot="1">
      <c r="A7" s="116"/>
      <c r="B7" s="117"/>
      <c r="C7" s="117"/>
      <c r="D7" s="117"/>
      <c r="E7" s="117"/>
      <c r="F7" s="117"/>
      <c r="G7" s="117"/>
      <c r="H7" s="117"/>
      <c r="I7" s="117"/>
      <c r="J7" s="117"/>
      <c r="K7" s="117"/>
      <c r="L7" s="117"/>
      <c r="M7" s="117"/>
      <c r="N7" s="117"/>
      <c r="O7" s="117"/>
    </row>
    <row r="8" spans="1:15" ht="24.75" customHeight="1">
      <c r="A8" s="102"/>
      <c r="B8" s="103"/>
      <c r="C8" s="106" t="s">
        <v>0</v>
      </c>
      <c r="D8" s="48"/>
      <c r="E8" s="106" t="s">
        <v>9</v>
      </c>
      <c r="F8" s="108"/>
      <c r="G8" s="108"/>
      <c r="H8" s="108"/>
      <c r="I8" s="108"/>
      <c r="J8" s="108"/>
      <c r="K8" s="108"/>
      <c r="L8" s="108"/>
      <c r="M8" s="108"/>
      <c r="N8" s="108"/>
      <c r="O8" s="15" t="s">
        <v>7</v>
      </c>
    </row>
    <row r="9" spans="1:15" ht="24.75" customHeight="1" thickBot="1">
      <c r="A9" s="104"/>
      <c r="B9" s="105"/>
      <c r="C9" s="107"/>
      <c r="D9" s="49"/>
      <c r="E9" s="86" t="s">
        <v>4</v>
      </c>
      <c r="F9" s="87"/>
      <c r="G9" s="86" t="s">
        <v>1</v>
      </c>
      <c r="H9" s="87"/>
      <c r="I9" s="86" t="s">
        <v>2</v>
      </c>
      <c r="J9" s="87"/>
      <c r="K9" s="88" t="s">
        <v>8</v>
      </c>
      <c r="L9" s="89"/>
      <c r="M9" s="88" t="s">
        <v>3</v>
      </c>
      <c r="N9" s="89"/>
      <c r="O9" s="16"/>
    </row>
    <row r="10" spans="1:15" ht="24.75" customHeight="1">
      <c r="A10" s="90" t="s">
        <v>5</v>
      </c>
      <c r="B10" s="8" t="s">
        <v>10</v>
      </c>
      <c r="C10" s="93">
        <f>E10+O10</f>
        <v>23000000</v>
      </c>
      <c r="D10" s="93"/>
      <c r="E10" s="94">
        <f>SUM(G10:N10)</f>
        <v>21000000</v>
      </c>
      <c r="F10" s="94"/>
      <c r="G10" s="95">
        <v>15000000</v>
      </c>
      <c r="H10" s="95"/>
      <c r="I10" s="96">
        <v>500000</v>
      </c>
      <c r="J10" s="96"/>
      <c r="K10" s="96">
        <v>5000000</v>
      </c>
      <c r="L10" s="96"/>
      <c r="M10" s="96">
        <v>500000</v>
      </c>
      <c r="N10" s="96"/>
      <c r="O10" s="5">
        <v>2000000</v>
      </c>
    </row>
    <row r="11" spans="1:15" ht="24.75" customHeight="1">
      <c r="A11" s="91"/>
      <c r="B11" s="22" t="s">
        <v>13</v>
      </c>
      <c r="C11" s="79">
        <f>+E11+O11</f>
        <v>0</v>
      </c>
      <c r="D11" s="79"/>
      <c r="E11" s="80"/>
      <c r="F11" s="80"/>
      <c r="G11" s="77"/>
      <c r="H11" s="77"/>
      <c r="I11" s="78"/>
      <c r="J11" s="78"/>
      <c r="K11" s="78"/>
      <c r="L11" s="78"/>
      <c r="M11" s="78"/>
      <c r="N11" s="78"/>
      <c r="O11" s="21"/>
    </row>
    <row r="12" spans="1:15" ht="24.75" customHeight="1">
      <c r="A12" s="91"/>
      <c r="B12" s="17" t="s">
        <v>14</v>
      </c>
      <c r="C12" s="79">
        <f>+E12+O12</f>
        <v>18600000</v>
      </c>
      <c r="D12" s="79"/>
      <c r="E12" s="84">
        <f>SUM(G12:N12)</f>
        <v>17100000</v>
      </c>
      <c r="F12" s="84"/>
      <c r="G12" s="85">
        <v>13000000</v>
      </c>
      <c r="H12" s="85"/>
      <c r="I12" s="80">
        <v>300000</v>
      </c>
      <c r="J12" s="80"/>
      <c r="K12" s="80">
        <v>3500000</v>
      </c>
      <c r="L12" s="80"/>
      <c r="M12" s="80">
        <v>300000</v>
      </c>
      <c r="N12" s="80"/>
      <c r="O12" s="18">
        <v>1500000</v>
      </c>
    </row>
    <row r="13" spans="1:15" ht="24.75" customHeight="1">
      <c r="A13" s="91"/>
      <c r="B13" s="17" t="s">
        <v>15</v>
      </c>
      <c r="C13" s="79">
        <f>C10-C11-C12</f>
        <v>4400000</v>
      </c>
      <c r="D13" s="79"/>
      <c r="E13" s="81">
        <f>SUM(G13:N13)</f>
        <v>3900000</v>
      </c>
      <c r="F13" s="81"/>
      <c r="G13" s="82">
        <f>G10-G11-G12</f>
        <v>2000000</v>
      </c>
      <c r="H13" s="83"/>
      <c r="I13" s="82">
        <f>I10-I11-I12</f>
        <v>200000</v>
      </c>
      <c r="J13" s="83"/>
      <c r="K13" s="82">
        <f>K10-K11-K12</f>
        <v>1500000</v>
      </c>
      <c r="L13" s="83"/>
      <c r="M13" s="82">
        <f>M10-M11-M12</f>
        <v>200000</v>
      </c>
      <c r="N13" s="83"/>
      <c r="O13" s="19">
        <f>O10-O11-O12</f>
        <v>500000</v>
      </c>
    </row>
    <row r="14" spans="1:15" ht="24.75" customHeight="1">
      <c r="A14" s="91"/>
      <c r="B14" s="17" t="s">
        <v>16</v>
      </c>
      <c r="C14" s="79">
        <f>E14+O14</f>
        <v>0</v>
      </c>
      <c r="D14" s="79"/>
      <c r="E14" s="80">
        <v>0</v>
      </c>
      <c r="F14" s="80"/>
      <c r="G14" s="77"/>
      <c r="H14" s="77"/>
      <c r="I14" s="78"/>
      <c r="J14" s="78"/>
      <c r="K14" s="78"/>
      <c r="L14" s="78"/>
      <c r="M14" s="78"/>
      <c r="N14" s="78"/>
      <c r="O14" s="18">
        <v>0</v>
      </c>
    </row>
    <row r="15" spans="1:15" ht="36">
      <c r="A15" s="91"/>
      <c r="B15" s="9" t="s">
        <v>17</v>
      </c>
      <c r="C15" s="75">
        <f>E15+O15</f>
        <v>4400000</v>
      </c>
      <c r="D15" s="75"/>
      <c r="E15" s="76">
        <v>3900000</v>
      </c>
      <c r="F15" s="76"/>
      <c r="G15" s="77"/>
      <c r="H15" s="77"/>
      <c r="I15" s="78"/>
      <c r="J15" s="78"/>
      <c r="K15" s="78"/>
      <c r="L15" s="78"/>
      <c r="M15" s="78"/>
      <c r="N15" s="78"/>
      <c r="O15" s="20">
        <v>500000</v>
      </c>
    </row>
    <row r="16" spans="1:15" ht="24.75" customHeight="1" thickBot="1">
      <c r="A16" s="92"/>
      <c r="B16" s="11" t="s">
        <v>19</v>
      </c>
      <c r="C16" s="71">
        <f>E16+O16</f>
        <v>0</v>
      </c>
      <c r="D16" s="71"/>
      <c r="E16" s="72">
        <f>E13-E14-E15</f>
        <v>0</v>
      </c>
      <c r="F16" s="72"/>
      <c r="G16" s="73"/>
      <c r="H16" s="73"/>
      <c r="I16" s="74"/>
      <c r="J16" s="74"/>
      <c r="K16" s="74"/>
      <c r="L16" s="74"/>
      <c r="M16" s="74"/>
      <c r="N16" s="74"/>
      <c r="O16" s="12">
        <f>O13-O14-O15</f>
        <v>0</v>
      </c>
    </row>
    <row r="17" spans="1:15" ht="24.75" customHeight="1" thickBot="1">
      <c r="A17" s="62" t="s">
        <v>12</v>
      </c>
      <c r="B17" s="63"/>
      <c r="C17" s="63"/>
      <c r="D17" s="63"/>
      <c r="E17" s="63"/>
      <c r="F17" s="63"/>
      <c r="G17" s="63"/>
      <c r="H17" s="63"/>
      <c r="I17" s="63"/>
      <c r="J17" s="63"/>
      <c r="K17" s="63"/>
      <c r="L17" s="63"/>
      <c r="M17" s="63"/>
      <c r="N17" s="63"/>
      <c r="O17" s="64"/>
    </row>
    <row r="18" spans="1:15" ht="24.75" customHeight="1">
      <c r="A18" s="65" t="s">
        <v>6</v>
      </c>
      <c r="B18" s="8" t="s">
        <v>18</v>
      </c>
      <c r="C18" s="67">
        <f>E18+O18</f>
        <v>0</v>
      </c>
      <c r="D18" s="67"/>
      <c r="E18" s="68">
        <f>SUM(G18:N18)</f>
        <v>0</v>
      </c>
      <c r="F18" s="68"/>
      <c r="G18" s="69"/>
      <c r="H18" s="69"/>
      <c r="I18" s="70"/>
      <c r="J18" s="70"/>
      <c r="K18" s="70"/>
      <c r="L18" s="70"/>
      <c r="M18" s="70"/>
      <c r="N18" s="70"/>
      <c r="O18" s="6"/>
    </row>
    <row r="19" spans="1:15" ht="24.75" customHeight="1">
      <c r="A19" s="66"/>
      <c r="B19" s="9" t="s">
        <v>20</v>
      </c>
      <c r="C19" s="56">
        <f>E19+O19</f>
        <v>0</v>
      </c>
      <c r="D19" s="56"/>
      <c r="E19" s="61">
        <f>SUM(G19:N19)</f>
        <v>0</v>
      </c>
      <c r="F19" s="61"/>
      <c r="G19" s="59"/>
      <c r="H19" s="59"/>
      <c r="I19" s="60"/>
      <c r="J19" s="60"/>
      <c r="K19" s="60"/>
      <c r="L19" s="60"/>
      <c r="M19" s="60"/>
      <c r="N19" s="60"/>
      <c r="O19" s="7"/>
    </row>
    <row r="20" spans="1:15" ht="24.75" customHeight="1">
      <c r="A20" s="66"/>
      <c r="B20" s="9" t="s">
        <v>21</v>
      </c>
      <c r="C20" s="56">
        <f>E20+O20</f>
        <v>0</v>
      </c>
      <c r="D20" s="56"/>
      <c r="E20" s="61">
        <f>SUM(G20:N20)</f>
        <v>0</v>
      </c>
      <c r="F20" s="61"/>
      <c r="G20" s="57"/>
      <c r="H20" s="57"/>
      <c r="I20" s="58"/>
      <c r="J20" s="58"/>
      <c r="K20" s="58"/>
      <c r="L20" s="58"/>
      <c r="M20" s="58"/>
      <c r="N20" s="58"/>
      <c r="O20" s="7"/>
    </row>
    <row r="21" spans="1:15" ht="24.75" customHeight="1">
      <c r="A21" s="66"/>
      <c r="B21" s="9" t="s">
        <v>22</v>
      </c>
      <c r="C21" s="56">
        <f>E21+O21</f>
        <v>0</v>
      </c>
      <c r="D21" s="56"/>
      <c r="E21" s="56">
        <f>SUM(G21:N21)</f>
        <v>0</v>
      </c>
      <c r="F21" s="56"/>
      <c r="G21" s="57"/>
      <c r="H21" s="57"/>
      <c r="I21" s="58"/>
      <c r="J21" s="58"/>
      <c r="K21" s="58"/>
      <c r="L21" s="58"/>
      <c r="M21" s="58"/>
      <c r="N21" s="58"/>
      <c r="O21" s="7"/>
    </row>
    <row r="22" spans="1:15" ht="24.75" customHeight="1" thickBot="1">
      <c r="A22" s="54" t="s">
        <v>23</v>
      </c>
      <c r="B22" s="55"/>
      <c r="C22" s="46">
        <f>C18-C19-C20-C21</f>
        <v>0</v>
      </c>
      <c r="D22" s="47"/>
      <c r="E22" s="46">
        <f>E18-E19-E20-E21</f>
        <v>0</v>
      </c>
      <c r="F22" s="47"/>
      <c r="G22" s="46">
        <f>G18-G19-G20-G21</f>
        <v>0</v>
      </c>
      <c r="H22" s="47"/>
      <c r="I22" s="46">
        <f>I18-I19-I20-I21</f>
        <v>0</v>
      </c>
      <c r="J22" s="47"/>
      <c r="K22" s="46">
        <f>K18-K19-K20-K21</f>
        <v>0</v>
      </c>
      <c r="L22" s="47"/>
      <c r="M22" s="46">
        <f>M18-M19-M20-M21</f>
        <v>0</v>
      </c>
      <c r="N22" s="47"/>
      <c r="O22" s="10">
        <f>O18-O19-O20-O21</f>
        <v>0</v>
      </c>
    </row>
    <row r="23" spans="1:15" ht="14.25" customHeight="1" thickBot="1">
      <c r="A23" s="2"/>
      <c r="B23" s="1"/>
      <c r="C23" s="3"/>
      <c r="D23" s="3"/>
      <c r="E23" s="3"/>
      <c r="F23" s="3"/>
      <c r="G23" s="3"/>
      <c r="H23" s="3"/>
      <c r="I23" s="3"/>
      <c r="J23" s="3"/>
      <c r="K23" s="3"/>
      <c r="L23" s="3"/>
      <c r="M23" s="3"/>
      <c r="N23" s="3"/>
      <c r="O23" s="4"/>
    </row>
    <row r="24" spans="1:15" ht="28.5" customHeight="1">
      <c r="A24" s="31" t="s">
        <v>11</v>
      </c>
      <c r="B24" s="48"/>
      <c r="C24" s="51" t="s">
        <v>24</v>
      </c>
      <c r="D24" s="38"/>
      <c r="E24" s="38"/>
      <c r="F24" s="38"/>
      <c r="G24" s="38"/>
      <c r="H24" s="38"/>
      <c r="I24" s="38"/>
      <c r="J24" s="38"/>
      <c r="K24" s="38"/>
      <c r="L24" s="38"/>
      <c r="M24" s="38"/>
      <c r="N24" s="38"/>
      <c r="O24" s="39"/>
    </row>
    <row r="25" spans="1:15" ht="28.5" customHeight="1">
      <c r="A25" s="33"/>
      <c r="B25" s="49"/>
      <c r="C25" s="52"/>
      <c r="D25" s="41"/>
      <c r="E25" s="41"/>
      <c r="F25" s="41"/>
      <c r="G25" s="41"/>
      <c r="H25" s="41"/>
      <c r="I25" s="41"/>
      <c r="J25" s="41"/>
      <c r="K25" s="41"/>
      <c r="L25" s="41"/>
      <c r="M25" s="41"/>
      <c r="N25" s="41"/>
      <c r="O25" s="42"/>
    </row>
    <row r="26" spans="1:15" ht="28.5" customHeight="1">
      <c r="A26" s="33"/>
      <c r="B26" s="49"/>
      <c r="C26" s="52"/>
      <c r="D26" s="41"/>
      <c r="E26" s="41"/>
      <c r="F26" s="41"/>
      <c r="G26" s="41"/>
      <c r="H26" s="41"/>
      <c r="I26" s="41"/>
      <c r="J26" s="41"/>
      <c r="K26" s="41"/>
      <c r="L26" s="41"/>
      <c r="M26" s="41"/>
      <c r="N26" s="41"/>
      <c r="O26" s="42"/>
    </row>
    <row r="27" spans="1:15" ht="28.5" customHeight="1" thickBot="1">
      <c r="A27" s="35"/>
      <c r="B27" s="50"/>
      <c r="C27" s="53"/>
      <c r="D27" s="44"/>
      <c r="E27" s="44"/>
      <c r="F27" s="44"/>
      <c r="G27" s="44"/>
      <c r="H27" s="44"/>
      <c r="I27" s="44"/>
      <c r="J27" s="44"/>
      <c r="K27" s="44"/>
      <c r="L27" s="44"/>
      <c r="M27" s="44"/>
      <c r="N27" s="44"/>
      <c r="O27" s="45"/>
    </row>
    <row r="28" spans="1:15" s="14" customFormat="1" ht="15" customHeight="1" thickBot="1">
      <c r="A28" s="109"/>
      <c r="B28" s="109"/>
      <c r="C28" s="109"/>
      <c r="D28" s="109"/>
      <c r="E28" s="109"/>
      <c r="F28" s="109"/>
      <c r="G28" s="109"/>
      <c r="H28" s="109"/>
      <c r="I28" s="109"/>
      <c r="J28" s="109"/>
      <c r="K28" s="109"/>
      <c r="L28" s="109"/>
      <c r="M28" s="109"/>
      <c r="N28" s="109"/>
      <c r="O28" s="109"/>
    </row>
    <row r="29" spans="1:15" s="14" customFormat="1" ht="56.25" customHeight="1" thickBot="1">
      <c r="A29" s="113" t="s">
        <v>41</v>
      </c>
      <c r="B29" s="114"/>
      <c r="C29" s="114"/>
      <c r="D29" s="114"/>
      <c r="E29" s="114"/>
      <c r="F29" s="114"/>
      <c r="G29" s="114"/>
      <c r="H29" s="114"/>
      <c r="I29" s="114"/>
      <c r="J29" s="114"/>
      <c r="K29" s="114"/>
      <c r="L29" s="114"/>
      <c r="M29" s="114"/>
      <c r="N29" s="114"/>
      <c r="O29" s="115"/>
    </row>
    <row r="30" spans="1:15" s="14" customFormat="1" ht="176.25" customHeight="1" thickBot="1">
      <c r="A30" s="118" t="s">
        <v>40</v>
      </c>
      <c r="B30" s="118"/>
      <c r="C30" s="118"/>
      <c r="D30" s="118"/>
      <c r="E30" s="118"/>
      <c r="F30" s="118"/>
      <c r="G30" s="118"/>
      <c r="H30" s="118"/>
      <c r="I30" s="118"/>
      <c r="J30" s="118"/>
      <c r="K30" s="118"/>
      <c r="L30" s="118"/>
      <c r="M30" s="118"/>
      <c r="N30" s="118"/>
      <c r="O30" s="118"/>
    </row>
    <row r="31" spans="1:15" ht="24.75" customHeight="1">
      <c r="A31" s="102"/>
      <c r="B31" s="103"/>
      <c r="C31" s="106" t="s">
        <v>0</v>
      </c>
      <c r="D31" s="48"/>
      <c r="E31" s="106" t="s">
        <v>9</v>
      </c>
      <c r="F31" s="108"/>
      <c r="G31" s="108"/>
      <c r="H31" s="108"/>
      <c r="I31" s="108"/>
      <c r="J31" s="108"/>
      <c r="K31" s="108"/>
      <c r="L31" s="108"/>
      <c r="M31" s="108"/>
      <c r="N31" s="108"/>
      <c r="O31" s="15" t="s">
        <v>7</v>
      </c>
    </row>
    <row r="32" spans="1:15" ht="24.75" customHeight="1" thickBot="1">
      <c r="A32" s="104"/>
      <c r="B32" s="105"/>
      <c r="C32" s="107"/>
      <c r="D32" s="49"/>
      <c r="E32" s="86" t="s">
        <v>4</v>
      </c>
      <c r="F32" s="87"/>
      <c r="G32" s="86" t="s">
        <v>1</v>
      </c>
      <c r="H32" s="87"/>
      <c r="I32" s="86" t="s">
        <v>2</v>
      </c>
      <c r="J32" s="87"/>
      <c r="K32" s="88" t="s">
        <v>8</v>
      </c>
      <c r="L32" s="89"/>
      <c r="M32" s="88" t="s">
        <v>3</v>
      </c>
      <c r="N32" s="89"/>
      <c r="O32" s="16"/>
    </row>
    <row r="33" spans="1:15" ht="24.75" customHeight="1">
      <c r="A33" s="90" t="s">
        <v>5</v>
      </c>
      <c r="B33" s="8" t="s">
        <v>10</v>
      </c>
      <c r="C33" s="93">
        <f>E33+O33</f>
        <v>23000000</v>
      </c>
      <c r="D33" s="93"/>
      <c r="E33" s="94">
        <f>SUM(G33:N33)</f>
        <v>21000000</v>
      </c>
      <c r="F33" s="94"/>
      <c r="G33" s="95">
        <v>15000000</v>
      </c>
      <c r="H33" s="95"/>
      <c r="I33" s="96">
        <v>500000</v>
      </c>
      <c r="J33" s="96"/>
      <c r="K33" s="96">
        <v>5000000</v>
      </c>
      <c r="L33" s="96"/>
      <c r="M33" s="96">
        <v>500000</v>
      </c>
      <c r="N33" s="96"/>
      <c r="O33" s="5">
        <v>2000000</v>
      </c>
    </row>
    <row r="34" spans="1:15" ht="24.75" customHeight="1">
      <c r="A34" s="91"/>
      <c r="B34" s="22" t="s">
        <v>13</v>
      </c>
      <c r="C34" s="79">
        <f>+E34+O34</f>
        <v>0</v>
      </c>
      <c r="D34" s="79"/>
      <c r="E34" s="80"/>
      <c r="F34" s="80"/>
      <c r="G34" s="77"/>
      <c r="H34" s="77"/>
      <c r="I34" s="78"/>
      <c r="J34" s="78"/>
      <c r="K34" s="78"/>
      <c r="L34" s="78"/>
      <c r="M34" s="78"/>
      <c r="N34" s="78"/>
      <c r="O34" s="23"/>
    </row>
    <row r="35" spans="1:15" ht="24.75" customHeight="1">
      <c r="A35" s="91"/>
      <c r="B35" s="17" t="s">
        <v>14</v>
      </c>
      <c r="C35" s="79">
        <f>+E35+O35</f>
        <v>18600000</v>
      </c>
      <c r="D35" s="79"/>
      <c r="E35" s="84">
        <f>SUM(G35:N35)</f>
        <v>17100000</v>
      </c>
      <c r="F35" s="84"/>
      <c r="G35" s="85">
        <v>13000000</v>
      </c>
      <c r="H35" s="85"/>
      <c r="I35" s="80">
        <v>300000</v>
      </c>
      <c r="J35" s="80"/>
      <c r="K35" s="80">
        <v>3500000</v>
      </c>
      <c r="L35" s="80"/>
      <c r="M35" s="80">
        <v>300000</v>
      </c>
      <c r="N35" s="80"/>
      <c r="O35" s="23">
        <v>1500000</v>
      </c>
    </row>
    <row r="36" spans="1:15" ht="24.75" customHeight="1">
      <c r="A36" s="91"/>
      <c r="B36" s="17" t="s">
        <v>15</v>
      </c>
      <c r="C36" s="79">
        <f>C33-C34-C35</f>
        <v>4400000</v>
      </c>
      <c r="D36" s="79"/>
      <c r="E36" s="81">
        <f>SUM(G36:N36)</f>
        <v>3900000</v>
      </c>
      <c r="F36" s="81"/>
      <c r="G36" s="82">
        <f>G33-G34-G35</f>
        <v>2000000</v>
      </c>
      <c r="H36" s="83"/>
      <c r="I36" s="82">
        <f>I33-I34-I35</f>
        <v>200000</v>
      </c>
      <c r="J36" s="83"/>
      <c r="K36" s="82">
        <f>K33-K34-K35</f>
        <v>1500000</v>
      </c>
      <c r="L36" s="83"/>
      <c r="M36" s="82">
        <f>M33-M34-M35</f>
        <v>200000</v>
      </c>
      <c r="N36" s="83"/>
      <c r="O36" s="24">
        <f>O33-O34-O35</f>
        <v>500000</v>
      </c>
    </row>
    <row r="37" spans="1:15" ht="24.75" customHeight="1">
      <c r="A37" s="91"/>
      <c r="B37" s="17" t="s">
        <v>16</v>
      </c>
      <c r="C37" s="79">
        <f>E37+O37</f>
        <v>0</v>
      </c>
      <c r="D37" s="79"/>
      <c r="E37" s="80">
        <v>0</v>
      </c>
      <c r="F37" s="80"/>
      <c r="G37" s="77"/>
      <c r="H37" s="77"/>
      <c r="I37" s="78"/>
      <c r="J37" s="78"/>
      <c r="K37" s="78"/>
      <c r="L37" s="78"/>
      <c r="M37" s="78"/>
      <c r="N37" s="78"/>
      <c r="O37" s="23">
        <v>0</v>
      </c>
    </row>
    <row r="38" spans="1:15" ht="36">
      <c r="A38" s="91"/>
      <c r="B38" s="9" t="s">
        <v>17</v>
      </c>
      <c r="C38" s="75">
        <f>E38+O38</f>
        <v>4400000</v>
      </c>
      <c r="D38" s="75"/>
      <c r="E38" s="76">
        <v>3900000</v>
      </c>
      <c r="F38" s="76"/>
      <c r="G38" s="77"/>
      <c r="H38" s="77"/>
      <c r="I38" s="78"/>
      <c r="J38" s="78"/>
      <c r="K38" s="78"/>
      <c r="L38" s="78"/>
      <c r="M38" s="78"/>
      <c r="N38" s="78"/>
      <c r="O38" s="20">
        <v>500000</v>
      </c>
    </row>
    <row r="39" spans="1:15" ht="24.75" customHeight="1" thickBot="1">
      <c r="A39" s="92"/>
      <c r="B39" s="11" t="s">
        <v>19</v>
      </c>
      <c r="C39" s="71">
        <f>E39+O39</f>
        <v>0</v>
      </c>
      <c r="D39" s="71"/>
      <c r="E39" s="72">
        <f>E36-E37-E38</f>
        <v>0</v>
      </c>
      <c r="F39" s="72"/>
      <c r="G39" s="73"/>
      <c r="H39" s="73"/>
      <c r="I39" s="74"/>
      <c r="J39" s="74"/>
      <c r="K39" s="74"/>
      <c r="L39" s="74"/>
      <c r="M39" s="74"/>
      <c r="N39" s="74"/>
      <c r="O39" s="12">
        <f>O36-O37-O38</f>
        <v>0</v>
      </c>
    </row>
    <row r="40" spans="1:15" ht="24.75" customHeight="1" thickBot="1">
      <c r="A40" s="62" t="s">
        <v>12</v>
      </c>
      <c r="B40" s="63"/>
      <c r="C40" s="63"/>
      <c r="D40" s="63"/>
      <c r="E40" s="63"/>
      <c r="F40" s="63"/>
      <c r="G40" s="63"/>
      <c r="H40" s="63"/>
      <c r="I40" s="63"/>
      <c r="J40" s="63"/>
      <c r="K40" s="63"/>
      <c r="L40" s="63"/>
      <c r="M40" s="63"/>
      <c r="N40" s="63"/>
      <c r="O40" s="64"/>
    </row>
    <row r="41" spans="1:15" ht="24.75" customHeight="1">
      <c r="A41" s="65" t="s">
        <v>6</v>
      </c>
      <c r="B41" s="8" t="s">
        <v>18</v>
      </c>
      <c r="C41" s="67">
        <f>E41+O41</f>
        <v>5750000</v>
      </c>
      <c r="D41" s="67"/>
      <c r="E41" s="68">
        <f>SUM(G41:N41)</f>
        <v>5250000</v>
      </c>
      <c r="F41" s="68"/>
      <c r="G41" s="69">
        <v>1500000</v>
      </c>
      <c r="H41" s="69"/>
      <c r="I41" s="70">
        <v>250000</v>
      </c>
      <c r="J41" s="70"/>
      <c r="K41" s="70">
        <v>3000000</v>
      </c>
      <c r="L41" s="70"/>
      <c r="M41" s="70">
        <v>500000</v>
      </c>
      <c r="N41" s="70"/>
      <c r="O41" s="6">
        <v>500000</v>
      </c>
    </row>
    <row r="42" spans="1:15" ht="24.75" customHeight="1">
      <c r="A42" s="66"/>
      <c r="B42" s="9" t="s">
        <v>20</v>
      </c>
      <c r="C42" s="56">
        <f>E42+O42</f>
        <v>3300000</v>
      </c>
      <c r="D42" s="56"/>
      <c r="E42" s="61">
        <f>SUM(G42:N42)</f>
        <v>3000000</v>
      </c>
      <c r="F42" s="61"/>
      <c r="G42" s="59">
        <v>500000</v>
      </c>
      <c r="H42" s="59"/>
      <c r="I42" s="60">
        <v>250000</v>
      </c>
      <c r="J42" s="60"/>
      <c r="K42" s="60">
        <v>2000000</v>
      </c>
      <c r="L42" s="60"/>
      <c r="M42" s="60">
        <v>250000</v>
      </c>
      <c r="N42" s="60"/>
      <c r="O42" s="7">
        <v>300000</v>
      </c>
    </row>
    <row r="43" spans="1:15" ht="24.75" customHeight="1">
      <c r="A43" s="66"/>
      <c r="B43" s="9" t="s">
        <v>21</v>
      </c>
      <c r="C43" s="56">
        <f>E43+O43</f>
        <v>0</v>
      </c>
      <c r="D43" s="56"/>
      <c r="E43" s="61">
        <f>SUM(G43:N43)</f>
        <v>0</v>
      </c>
      <c r="F43" s="61"/>
      <c r="G43" s="57"/>
      <c r="H43" s="57"/>
      <c r="I43" s="58"/>
      <c r="J43" s="58"/>
      <c r="K43" s="58"/>
      <c r="L43" s="58"/>
      <c r="M43" s="58"/>
      <c r="N43" s="58"/>
      <c r="O43" s="7"/>
    </row>
    <row r="44" spans="1:15" ht="24.75" customHeight="1">
      <c r="A44" s="66"/>
      <c r="B44" s="9" t="s">
        <v>22</v>
      </c>
      <c r="C44" s="56">
        <f>E44+O44</f>
        <v>2450000</v>
      </c>
      <c r="D44" s="56"/>
      <c r="E44" s="56">
        <f>SUM(G44:N44)</f>
        <v>2250000</v>
      </c>
      <c r="F44" s="56"/>
      <c r="G44" s="57">
        <v>150000</v>
      </c>
      <c r="H44" s="57"/>
      <c r="I44" s="58">
        <v>500000</v>
      </c>
      <c r="J44" s="58"/>
      <c r="K44" s="58">
        <v>1500000</v>
      </c>
      <c r="L44" s="58"/>
      <c r="M44" s="58">
        <v>100000</v>
      </c>
      <c r="N44" s="58"/>
      <c r="O44" s="7">
        <v>200000</v>
      </c>
    </row>
    <row r="45" spans="1:15" ht="24.75" customHeight="1" thickBot="1">
      <c r="A45" s="54" t="s">
        <v>23</v>
      </c>
      <c r="B45" s="55"/>
      <c r="C45" s="46">
        <f>C41-C42-C43-C44</f>
        <v>0</v>
      </c>
      <c r="D45" s="47"/>
      <c r="E45" s="46">
        <f>E41-E42-E43-E44</f>
        <v>0</v>
      </c>
      <c r="F45" s="47"/>
      <c r="G45" s="46">
        <f>G41-G42-G43-G44</f>
        <v>850000</v>
      </c>
      <c r="H45" s="47"/>
      <c r="I45" s="46">
        <f>I41-I42-I43-I44</f>
        <v>-500000</v>
      </c>
      <c r="J45" s="47"/>
      <c r="K45" s="46">
        <f>K41-K42-K43-K44</f>
        <v>-500000</v>
      </c>
      <c r="L45" s="47"/>
      <c r="M45" s="46">
        <f>M41-M42-M43-M44</f>
        <v>150000</v>
      </c>
      <c r="N45" s="47"/>
      <c r="O45" s="10">
        <f>O41-O42-O43-O44</f>
        <v>0</v>
      </c>
    </row>
    <row r="46" spans="1:15" ht="14.25" customHeight="1" thickBot="1">
      <c r="A46" s="2"/>
      <c r="B46" s="1"/>
      <c r="C46" s="3"/>
      <c r="D46" s="3"/>
      <c r="E46" s="3"/>
      <c r="F46" s="3"/>
      <c r="G46" s="3"/>
      <c r="H46" s="3"/>
      <c r="I46" s="3"/>
      <c r="J46" s="3"/>
      <c r="K46" s="3"/>
      <c r="L46" s="3"/>
      <c r="M46" s="3"/>
      <c r="N46" s="3"/>
      <c r="O46" s="4"/>
    </row>
    <row r="47" spans="1:15" ht="25.5" customHeight="1">
      <c r="A47" s="31" t="s">
        <v>11</v>
      </c>
      <c r="B47" s="48"/>
      <c r="C47" s="51" t="s">
        <v>24</v>
      </c>
      <c r="D47" s="38"/>
      <c r="E47" s="38"/>
      <c r="F47" s="38"/>
      <c r="G47" s="38"/>
      <c r="H47" s="38"/>
      <c r="I47" s="38"/>
      <c r="J47" s="38"/>
      <c r="K47" s="38"/>
      <c r="L47" s="38"/>
      <c r="M47" s="38"/>
      <c r="N47" s="38"/>
      <c r="O47" s="39"/>
    </row>
    <row r="48" spans="1:15" ht="25.5" customHeight="1">
      <c r="A48" s="33"/>
      <c r="B48" s="49"/>
      <c r="C48" s="52"/>
      <c r="D48" s="41"/>
      <c r="E48" s="41"/>
      <c r="F48" s="41"/>
      <c r="G48" s="41"/>
      <c r="H48" s="41"/>
      <c r="I48" s="41"/>
      <c r="J48" s="41"/>
      <c r="K48" s="41"/>
      <c r="L48" s="41"/>
      <c r="M48" s="41"/>
      <c r="N48" s="41"/>
      <c r="O48" s="42"/>
    </row>
    <row r="49" spans="1:15" ht="25.5" customHeight="1">
      <c r="A49" s="33"/>
      <c r="B49" s="49"/>
      <c r="C49" s="52"/>
      <c r="D49" s="41"/>
      <c r="E49" s="41"/>
      <c r="F49" s="41"/>
      <c r="G49" s="41"/>
      <c r="H49" s="41"/>
      <c r="I49" s="41"/>
      <c r="J49" s="41"/>
      <c r="K49" s="41"/>
      <c r="L49" s="41"/>
      <c r="M49" s="41"/>
      <c r="N49" s="41"/>
      <c r="O49" s="42"/>
    </row>
    <row r="50" spans="1:15" ht="25.5" customHeight="1" thickBot="1">
      <c r="A50" s="35"/>
      <c r="B50" s="50"/>
      <c r="C50" s="53"/>
      <c r="D50" s="44"/>
      <c r="E50" s="44"/>
      <c r="F50" s="44"/>
      <c r="G50" s="44"/>
      <c r="H50" s="44"/>
      <c r="I50" s="44"/>
      <c r="J50" s="44"/>
      <c r="K50" s="44"/>
      <c r="L50" s="44"/>
      <c r="M50" s="44"/>
      <c r="N50" s="44"/>
      <c r="O50" s="45"/>
    </row>
    <row r="51" spans="1:15" s="14" customFormat="1" ht="14.25" customHeight="1" thickBot="1">
      <c r="A51" s="109"/>
      <c r="B51" s="109"/>
      <c r="C51" s="109"/>
      <c r="D51" s="109"/>
      <c r="E51" s="109"/>
      <c r="F51" s="109"/>
      <c r="G51" s="109"/>
      <c r="H51" s="109"/>
      <c r="I51" s="109"/>
      <c r="J51" s="109"/>
      <c r="K51" s="109"/>
      <c r="L51" s="109"/>
      <c r="M51" s="109"/>
      <c r="N51" s="109"/>
      <c r="O51" s="109"/>
    </row>
    <row r="52" spans="1:15" s="14" customFormat="1" ht="66" customHeight="1">
      <c r="A52" s="97" t="s">
        <v>36</v>
      </c>
      <c r="B52" s="98"/>
      <c r="C52" s="98"/>
      <c r="D52" s="98"/>
      <c r="E52" s="98"/>
      <c r="F52" s="98"/>
      <c r="G52" s="98"/>
      <c r="H52" s="98"/>
      <c r="I52" s="98"/>
      <c r="J52" s="98"/>
      <c r="K52" s="98"/>
      <c r="L52" s="98"/>
      <c r="M52" s="98"/>
      <c r="N52" s="98"/>
      <c r="O52" s="99"/>
    </row>
    <row r="53" spans="1:15" ht="45" customHeight="1" thickBot="1">
      <c r="A53" s="110" t="s">
        <v>27</v>
      </c>
      <c r="B53" s="111"/>
      <c r="C53" s="111"/>
      <c r="D53" s="111"/>
      <c r="E53" s="111"/>
      <c r="F53" s="111"/>
      <c r="G53" s="111"/>
      <c r="H53" s="111"/>
      <c r="I53" s="111"/>
      <c r="J53" s="111"/>
      <c r="K53" s="111"/>
      <c r="L53" s="111"/>
      <c r="M53" s="111"/>
      <c r="N53" s="111"/>
      <c r="O53" s="112"/>
    </row>
    <row r="54" spans="1:15" ht="119.25" customHeight="1" thickBot="1">
      <c r="A54" s="100" t="s">
        <v>34</v>
      </c>
      <c r="B54" s="100"/>
      <c r="C54" s="100"/>
      <c r="D54" s="100"/>
      <c r="E54" s="100"/>
      <c r="F54" s="100"/>
      <c r="G54" s="100"/>
      <c r="H54" s="100"/>
      <c r="I54" s="100"/>
      <c r="J54" s="100"/>
      <c r="K54" s="100"/>
      <c r="L54" s="100"/>
      <c r="M54" s="100"/>
      <c r="N54" s="100"/>
      <c r="O54" s="100"/>
    </row>
    <row r="55" spans="1:15" ht="24.75" customHeight="1">
      <c r="A55" s="102"/>
      <c r="B55" s="103"/>
      <c r="C55" s="106" t="s">
        <v>0</v>
      </c>
      <c r="D55" s="48"/>
      <c r="E55" s="106" t="s">
        <v>9</v>
      </c>
      <c r="F55" s="108"/>
      <c r="G55" s="108"/>
      <c r="H55" s="108"/>
      <c r="I55" s="108"/>
      <c r="J55" s="108"/>
      <c r="K55" s="108"/>
      <c r="L55" s="108"/>
      <c r="M55" s="108"/>
      <c r="N55" s="108"/>
      <c r="O55" s="15" t="s">
        <v>7</v>
      </c>
    </row>
    <row r="56" spans="1:15" ht="24.75" customHeight="1" thickBot="1">
      <c r="A56" s="104"/>
      <c r="B56" s="105"/>
      <c r="C56" s="107"/>
      <c r="D56" s="49"/>
      <c r="E56" s="86" t="s">
        <v>4</v>
      </c>
      <c r="F56" s="87"/>
      <c r="G56" s="86" t="s">
        <v>1</v>
      </c>
      <c r="H56" s="87"/>
      <c r="I56" s="86" t="s">
        <v>2</v>
      </c>
      <c r="J56" s="87"/>
      <c r="K56" s="88" t="s">
        <v>8</v>
      </c>
      <c r="L56" s="89"/>
      <c r="M56" s="88" t="s">
        <v>3</v>
      </c>
      <c r="N56" s="89"/>
      <c r="O56" s="16"/>
    </row>
    <row r="57" spans="1:15" ht="24.75" customHeight="1">
      <c r="A57" s="90" t="s">
        <v>5</v>
      </c>
      <c r="B57" s="8" t="s">
        <v>10</v>
      </c>
      <c r="C57" s="93">
        <f>E57+O57</f>
        <v>23000000</v>
      </c>
      <c r="D57" s="93"/>
      <c r="E57" s="94">
        <f>SUM(G57:N57)</f>
        <v>21000000</v>
      </c>
      <c r="F57" s="94"/>
      <c r="G57" s="95">
        <v>15000000</v>
      </c>
      <c r="H57" s="95"/>
      <c r="I57" s="96">
        <v>500000</v>
      </c>
      <c r="J57" s="96"/>
      <c r="K57" s="96">
        <v>5000000</v>
      </c>
      <c r="L57" s="96"/>
      <c r="M57" s="96">
        <v>500000</v>
      </c>
      <c r="N57" s="96"/>
      <c r="O57" s="5">
        <v>2000000</v>
      </c>
    </row>
    <row r="58" spans="1:15" ht="24.75" customHeight="1">
      <c r="A58" s="91"/>
      <c r="B58" s="22" t="s">
        <v>13</v>
      </c>
      <c r="C58" s="79">
        <f>+E58+O58</f>
        <v>0</v>
      </c>
      <c r="D58" s="79"/>
      <c r="E58" s="80"/>
      <c r="F58" s="80"/>
      <c r="G58" s="77"/>
      <c r="H58" s="77"/>
      <c r="I58" s="78"/>
      <c r="J58" s="78"/>
      <c r="K58" s="78"/>
      <c r="L58" s="78"/>
      <c r="M58" s="78"/>
      <c r="N58" s="78"/>
      <c r="O58" s="23"/>
    </row>
    <row r="59" spans="1:15" ht="24.75" customHeight="1">
      <c r="A59" s="91"/>
      <c r="B59" s="17" t="s">
        <v>14</v>
      </c>
      <c r="C59" s="79">
        <f>+E59+O59</f>
        <v>24000000</v>
      </c>
      <c r="D59" s="79"/>
      <c r="E59" s="84">
        <f>SUM(G59:N59)</f>
        <v>22000000</v>
      </c>
      <c r="F59" s="84"/>
      <c r="G59" s="85">
        <v>16000000</v>
      </c>
      <c r="H59" s="85"/>
      <c r="I59" s="80">
        <v>500000</v>
      </c>
      <c r="J59" s="80"/>
      <c r="K59" s="80">
        <v>5000000</v>
      </c>
      <c r="L59" s="80"/>
      <c r="M59" s="80">
        <v>500000</v>
      </c>
      <c r="N59" s="80"/>
      <c r="O59" s="23">
        <v>2000000</v>
      </c>
    </row>
    <row r="60" spans="1:15" ht="24.75" customHeight="1">
      <c r="A60" s="91"/>
      <c r="B60" s="17" t="s">
        <v>15</v>
      </c>
      <c r="C60" s="79">
        <f>C57-C58-C59</f>
        <v>-1000000</v>
      </c>
      <c r="D60" s="79"/>
      <c r="E60" s="81">
        <f>SUM(G60:N60)</f>
        <v>-1000000</v>
      </c>
      <c r="F60" s="81"/>
      <c r="G60" s="82">
        <f>G57-G58-G59</f>
        <v>-1000000</v>
      </c>
      <c r="H60" s="83"/>
      <c r="I60" s="82">
        <f>I57-I58-I59</f>
        <v>0</v>
      </c>
      <c r="J60" s="83"/>
      <c r="K60" s="82">
        <f>K57-K58-K59</f>
        <v>0</v>
      </c>
      <c r="L60" s="83"/>
      <c r="M60" s="82">
        <f>M57-M58-M59</f>
        <v>0</v>
      </c>
      <c r="N60" s="83"/>
      <c r="O60" s="24">
        <f>O57-O58-O59</f>
        <v>0</v>
      </c>
    </row>
    <row r="61" spans="1:15" ht="24.75" customHeight="1">
      <c r="A61" s="91"/>
      <c r="B61" s="17" t="s">
        <v>16</v>
      </c>
      <c r="C61" s="79">
        <f>E61+O61</f>
        <v>0</v>
      </c>
      <c r="D61" s="79"/>
      <c r="E61" s="80">
        <v>0</v>
      </c>
      <c r="F61" s="80"/>
      <c r="G61" s="77"/>
      <c r="H61" s="77"/>
      <c r="I61" s="78"/>
      <c r="J61" s="78"/>
      <c r="K61" s="78"/>
      <c r="L61" s="78"/>
      <c r="M61" s="78"/>
      <c r="N61" s="78"/>
      <c r="O61" s="23">
        <v>0</v>
      </c>
    </row>
    <row r="62" spans="1:15" ht="36">
      <c r="A62" s="91"/>
      <c r="B62" s="9" t="s">
        <v>17</v>
      </c>
      <c r="C62" s="75">
        <f>E62+O62</f>
        <v>0</v>
      </c>
      <c r="D62" s="75"/>
      <c r="E62" s="76"/>
      <c r="F62" s="76"/>
      <c r="G62" s="77"/>
      <c r="H62" s="77"/>
      <c r="I62" s="78"/>
      <c r="J62" s="78"/>
      <c r="K62" s="78"/>
      <c r="L62" s="78"/>
      <c r="M62" s="78"/>
      <c r="N62" s="78"/>
      <c r="O62" s="20"/>
    </row>
    <row r="63" spans="1:15" ht="24.75" customHeight="1" thickBot="1">
      <c r="A63" s="92"/>
      <c r="B63" s="11" t="s">
        <v>19</v>
      </c>
      <c r="C63" s="71">
        <f>E63+O63</f>
        <v>-1000000</v>
      </c>
      <c r="D63" s="71"/>
      <c r="E63" s="72">
        <f>E60-E61-E62</f>
        <v>-1000000</v>
      </c>
      <c r="F63" s="72"/>
      <c r="G63" s="73"/>
      <c r="H63" s="73"/>
      <c r="I63" s="74"/>
      <c r="J63" s="74"/>
      <c r="K63" s="74"/>
      <c r="L63" s="74"/>
      <c r="M63" s="74"/>
      <c r="N63" s="74"/>
      <c r="O63" s="12">
        <f>O60-O61-O62</f>
        <v>0</v>
      </c>
    </row>
    <row r="64" spans="1:15" ht="24.75" customHeight="1" thickBot="1">
      <c r="A64" s="62" t="s">
        <v>12</v>
      </c>
      <c r="B64" s="63"/>
      <c r="C64" s="63"/>
      <c r="D64" s="63"/>
      <c r="E64" s="63"/>
      <c r="F64" s="63"/>
      <c r="G64" s="63"/>
      <c r="H64" s="63"/>
      <c r="I64" s="63"/>
      <c r="J64" s="63"/>
      <c r="K64" s="63"/>
      <c r="L64" s="63"/>
      <c r="M64" s="63"/>
      <c r="N64" s="63"/>
      <c r="O64" s="64"/>
    </row>
    <row r="65" spans="1:15" ht="24.75" customHeight="1">
      <c r="A65" s="65" t="s">
        <v>6</v>
      </c>
      <c r="B65" s="8" t="s">
        <v>18</v>
      </c>
      <c r="C65" s="67">
        <f>E65+O65</f>
        <v>0</v>
      </c>
      <c r="D65" s="67"/>
      <c r="E65" s="68">
        <f>SUM(G65:N65)</f>
        <v>0</v>
      </c>
      <c r="F65" s="68"/>
      <c r="G65" s="69"/>
      <c r="H65" s="69"/>
      <c r="I65" s="70"/>
      <c r="J65" s="70"/>
      <c r="K65" s="70"/>
      <c r="L65" s="70"/>
      <c r="M65" s="70"/>
      <c r="N65" s="70"/>
      <c r="O65" s="6"/>
    </row>
    <row r="66" spans="1:15" ht="24.75" customHeight="1">
      <c r="A66" s="66"/>
      <c r="B66" s="9" t="s">
        <v>20</v>
      </c>
      <c r="C66" s="56">
        <f>E66+O66</f>
        <v>0</v>
      </c>
      <c r="D66" s="56"/>
      <c r="E66" s="61">
        <f>SUM(G66:N66)</f>
        <v>0</v>
      </c>
      <c r="F66" s="61"/>
      <c r="G66" s="59"/>
      <c r="H66" s="59"/>
      <c r="I66" s="60"/>
      <c r="J66" s="60"/>
      <c r="K66" s="60"/>
      <c r="L66" s="60"/>
      <c r="M66" s="60"/>
      <c r="N66" s="60"/>
      <c r="O66" s="7"/>
    </row>
    <row r="67" spans="1:15" ht="24.75" customHeight="1">
      <c r="A67" s="66"/>
      <c r="B67" s="9" t="s">
        <v>21</v>
      </c>
      <c r="C67" s="56">
        <f>E67+O67</f>
        <v>0</v>
      </c>
      <c r="D67" s="56"/>
      <c r="E67" s="61">
        <f>SUM(G67:N67)</f>
        <v>0</v>
      </c>
      <c r="F67" s="61"/>
      <c r="G67" s="57"/>
      <c r="H67" s="57"/>
      <c r="I67" s="58"/>
      <c r="J67" s="58"/>
      <c r="K67" s="58"/>
      <c r="L67" s="58"/>
      <c r="M67" s="58"/>
      <c r="N67" s="58"/>
      <c r="O67" s="7"/>
    </row>
    <row r="68" spans="1:15" ht="24.75" customHeight="1">
      <c r="A68" s="66"/>
      <c r="B68" s="9" t="s">
        <v>22</v>
      </c>
      <c r="C68" s="56">
        <f>E68+O68</f>
        <v>0</v>
      </c>
      <c r="D68" s="56"/>
      <c r="E68" s="56">
        <f>SUM(G68:N68)</f>
        <v>0</v>
      </c>
      <c r="F68" s="56"/>
      <c r="G68" s="57"/>
      <c r="H68" s="57"/>
      <c r="I68" s="58"/>
      <c r="J68" s="58"/>
      <c r="K68" s="58"/>
      <c r="L68" s="58"/>
      <c r="M68" s="58"/>
      <c r="N68" s="58"/>
      <c r="O68" s="7"/>
    </row>
    <row r="69" spans="1:15" ht="24.75" customHeight="1" thickBot="1">
      <c r="A69" s="54" t="s">
        <v>23</v>
      </c>
      <c r="B69" s="55"/>
      <c r="C69" s="46">
        <f>C65-C66-C67-C68</f>
        <v>0</v>
      </c>
      <c r="D69" s="47"/>
      <c r="E69" s="46">
        <f>E65-E66-E67-E68</f>
        <v>0</v>
      </c>
      <c r="F69" s="47"/>
      <c r="G69" s="46">
        <f>G65-G66-G67-G68</f>
        <v>0</v>
      </c>
      <c r="H69" s="47"/>
      <c r="I69" s="46">
        <f>I65-I66-I67-I68</f>
        <v>0</v>
      </c>
      <c r="J69" s="47"/>
      <c r="K69" s="46">
        <f>K65-K66-K67-K68</f>
        <v>0</v>
      </c>
      <c r="L69" s="47"/>
      <c r="M69" s="46">
        <f>M65-M66-M67-M68</f>
        <v>0</v>
      </c>
      <c r="N69" s="47"/>
      <c r="O69" s="10">
        <f>O65-O66-O67-O68</f>
        <v>0</v>
      </c>
    </row>
    <row r="70" spans="1:15" ht="14.25" customHeight="1" thickBot="1">
      <c r="A70" s="2"/>
      <c r="B70" s="1"/>
      <c r="C70" s="3"/>
      <c r="D70" s="3"/>
      <c r="E70" s="3"/>
      <c r="F70" s="3"/>
      <c r="G70" s="3"/>
      <c r="H70" s="3"/>
      <c r="I70" s="3"/>
      <c r="J70" s="3"/>
      <c r="K70" s="3"/>
      <c r="L70" s="3"/>
      <c r="M70" s="3"/>
      <c r="N70" s="3"/>
      <c r="O70" s="4"/>
    </row>
    <row r="71" spans="1:15" ht="37.5" customHeight="1">
      <c r="A71" s="31" t="s">
        <v>11</v>
      </c>
      <c r="B71" s="32"/>
      <c r="C71" s="37" t="s">
        <v>26</v>
      </c>
      <c r="D71" s="38"/>
      <c r="E71" s="38"/>
      <c r="F71" s="38"/>
      <c r="G71" s="38"/>
      <c r="H71" s="38"/>
      <c r="I71" s="38"/>
      <c r="J71" s="38"/>
      <c r="K71" s="38"/>
      <c r="L71" s="38"/>
      <c r="M71" s="38"/>
      <c r="N71" s="38"/>
      <c r="O71" s="39"/>
    </row>
    <row r="72" spans="1:15" ht="37.5" customHeight="1">
      <c r="A72" s="33"/>
      <c r="B72" s="34"/>
      <c r="C72" s="40"/>
      <c r="D72" s="41"/>
      <c r="E72" s="41"/>
      <c r="F72" s="41"/>
      <c r="G72" s="41"/>
      <c r="H72" s="41"/>
      <c r="I72" s="41"/>
      <c r="J72" s="41"/>
      <c r="K72" s="41"/>
      <c r="L72" s="41"/>
      <c r="M72" s="41"/>
      <c r="N72" s="41"/>
      <c r="O72" s="42"/>
    </row>
    <row r="73" spans="1:15" ht="37.5" customHeight="1" thickBot="1">
      <c r="A73" s="35"/>
      <c r="B73" s="36"/>
      <c r="C73" s="43"/>
      <c r="D73" s="44"/>
      <c r="E73" s="44"/>
      <c r="F73" s="44"/>
      <c r="G73" s="44"/>
      <c r="H73" s="44"/>
      <c r="I73" s="44"/>
      <c r="J73" s="44"/>
      <c r="K73" s="44"/>
      <c r="L73" s="44"/>
      <c r="M73" s="44"/>
      <c r="N73" s="44"/>
      <c r="O73" s="45"/>
    </row>
    <row r="74" spans="1:15" ht="12" customHeight="1" thickBot="1">
      <c r="A74" s="25"/>
      <c r="B74" s="25"/>
      <c r="C74" s="26"/>
      <c r="D74" s="26"/>
      <c r="E74" s="26"/>
      <c r="F74" s="26"/>
      <c r="G74" s="26"/>
      <c r="H74" s="26"/>
      <c r="I74" s="26"/>
      <c r="J74" s="26"/>
      <c r="K74" s="26"/>
      <c r="L74" s="26"/>
      <c r="M74" s="26"/>
      <c r="N74" s="26"/>
      <c r="O74" s="26"/>
    </row>
    <row r="75" spans="1:15" s="14" customFormat="1" ht="63" customHeight="1">
      <c r="A75" s="97" t="s">
        <v>38</v>
      </c>
      <c r="B75" s="98"/>
      <c r="C75" s="98"/>
      <c r="D75" s="98"/>
      <c r="E75" s="98"/>
      <c r="F75" s="98"/>
      <c r="G75" s="98"/>
      <c r="H75" s="98"/>
      <c r="I75" s="98"/>
      <c r="J75" s="98"/>
      <c r="K75" s="98"/>
      <c r="L75" s="98"/>
      <c r="M75" s="98"/>
      <c r="N75" s="98"/>
      <c r="O75" s="99"/>
    </row>
    <row r="76" spans="1:15" s="14" customFormat="1" ht="39" customHeight="1" thickBot="1">
      <c r="A76" s="110" t="s">
        <v>35</v>
      </c>
      <c r="B76" s="111"/>
      <c r="C76" s="111"/>
      <c r="D76" s="111"/>
      <c r="E76" s="111"/>
      <c r="F76" s="111"/>
      <c r="G76" s="111"/>
      <c r="H76" s="111"/>
      <c r="I76" s="111"/>
      <c r="J76" s="111"/>
      <c r="K76" s="111"/>
      <c r="L76" s="111"/>
      <c r="M76" s="111"/>
      <c r="N76" s="111"/>
      <c r="O76" s="112"/>
    </row>
    <row r="77" spans="1:15" ht="95.25" customHeight="1" thickBot="1">
      <c r="A77" s="100" t="s">
        <v>33</v>
      </c>
      <c r="B77" s="101"/>
      <c r="C77" s="101"/>
      <c r="D77" s="101"/>
      <c r="E77" s="101"/>
      <c r="F77" s="101"/>
      <c r="G77" s="101"/>
      <c r="H77" s="101"/>
      <c r="I77" s="101"/>
      <c r="J77" s="101"/>
      <c r="K77" s="101"/>
      <c r="L77" s="101"/>
      <c r="M77" s="101"/>
      <c r="N77" s="101"/>
      <c r="O77" s="101"/>
    </row>
    <row r="78" spans="1:15" ht="24.75" customHeight="1">
      <c r="A78" s="102"/>
      <c r="B78" s="103"/>
      <c r="C78" s="106" t="s">
        <v>0</v>
      </c>
      <c r="D78" s="48"/>
      <c r="E78" s="106" t="s">
        <v>9</v>
      </c>
      <c r="F78" s="108"/>
      <c r="G78" s="108"/>
      <c r="H78" s="108"/>
      <c r="I78" s="108"/>
      <c r="J78" s="108"/>
      <c r="K78" s="108"/>
      <c r="L78" s="108"/>
      <c r="M78" s="108"/>
      <c r="N78" s="108"/>
      <c r="O78" s="15" t="s">
        <v>7</v>
      </c>
    </row>
    <row r="79" spans="1:15" ht="24.75" customHeight="1" thickBot="1">
      <c r="A79" s="104"/>
      <c r="B79" s="105"/>
      <c r="C79" s="107"/>
      <c r="D79" s="49"/>
      <c r="E79" s="86" t="s">
        <v>4</v>
      </c>
      <c r="F79" s="87"/>
      <c r="G79" s="86" t="s">
        <v>1</v>
      </c>
      <c r="H79" s="87"/>
      <c r="I79" s="86" t="s">
        <v>2</v>
      </c>
      <c r="J79" s="87"/>
      <c r="K79" s="88" t="s">
        <v>8</v>
      </c>
      <c r="L79" s="89"/>
      <c r="M79" s="88" t="s">
        <v>3</v>
      </c>
      <c r="N79" s="89"/>
      <c r="O79" s="16"/>
    </row>
    <row r="80" spans="1:15" ht="24.75" customHeight="1">
      <c r="A80" s="90" t="s">
        <v>5</v>
      </c>
      <c r="B80" s="8" t="s">
        <v>10</v>
      </c>
      <c r="C80" s="93">
        <f>E80+O80</f>
        <v>23000000</v>
      </c>
      <c r="D80" s="93"/>
      <c r="E80" s="94">
        <f>SUM(G80:N80)</f>
        <v>21000000</v>
      </c>
      <c r="F80" s="94"/>
      <c r="G80" s="95">
        <v>15000000</v>
      </c>
      <c r="H80" s="95"/>
      <c r="I80" s="96">
        <v>500000</v>
      </c>
      <c r="J80" s="96"/>
      <c r="K80" s="96">
        <v>5000000</v>
      </c>
      <c r="L80" s="96"/>
      <c r="M80" s="96">
        <v>500000</v>
      </c>
      <c r="N80" s="96"/>
      <c r="O80" s="5">
        <v>2000000</v>
      </c>
    </row>
    <row r="81" spans="1:15" ht="24.75" customHeight="1">
      <c r="A81" s="91"/>
      <c r="B81" s="22" t="s">
        <v>13</v>
      </c>
      <c r="C81" s="79">
        <f>+E81+O81</f>
        <v>100000</v>
      </c>
      <c r="D81" s="79"/>
      <c r="E81" s="80">
        <v>100000</v>
      </c>
      <c r="F81" s="80"/>
      <c r="G81" s="77"/>
      <c r="H81" s="77"/>
      <c r="I81" s="78"/>
      <c r="J81" s="78"/>
      <c r="K81" s="78"/>
      <c r="L81" s="78"/>
      <c r="M81" s="78"/>
      <c r="N81" s="78"/>
      <c r="O81" s="23"/>
    </row>
    <row r="82" spans="1:15" ht="24.75" customHeight="1">
      <c r="A82" s="91"/>
      <c r="B82" s="17" t="s">
        <v>14</v>
      </c>
      <c r="C82" s="79">
        <f>+E82+O82</f>
        <v>22900000</v>
      </c>
      <c r="D82" s="79"/>
      <c r="E82" s="84">
        <f>SUM(G82:N82)</f>
        <v>20900000</v>
      </c>
      <c r="F82" s="84"/>
      <c r="G82" s="85">
        <v>15000000</v>
      </c>
      <c r="H82" s="85"/>
      <c r="I82" s="80">
        <v>500000</v>
      </c>
      <c r="J82" s="80"/>
      <c r="K82" s="80">
        <v>5000000</v>
      </c>
      <c r="L82" s="80"/>
      <c r="M82" s="80">
        <v>400000</v>
      </c>
      <c r="N82" s="80"/>
      <c r="O82" s="23">
        <v>2000000</v>
      </c>
    </row>
    <row r="83" spans="1:15" ht="24.75" customHeight="1">
      <c r="A83" s="91"/>
      <c r="B83" s="17" t="s">
        <v>15</v>
      </c>
      <c r="C83" s="79">
        <f>C80-C81-C82</f>
        <v>0</v>
      </c>
      <c r="D83" s="79"/>
      <c r="E83" s="81">
        <f>E80-E81-E82</f>
        <v>0</v>
      </c>
      <c r="F83" s="81"/>
      <c r="G83" s="82">
        <f>G80-G81-G82</f>
        <v>0</v>
      </c>
      <c r="H83" s="83"/>
      <c r="I83" s="82">
        <f>I80-I81-I82</f>
        <v>0</v>
      </c>
      <c r="J83" s="83"/>
      <c r="K83" s="82">
        <f>K80-K81-K82</f>
        <v>0</v>
      </c>
      <c r="L83" s="83"/>
      <c r="M83" s="82">
        <f>M80-M81-M82</f>
        <v>100000</v>
      </c>
      <c r="N83" s="83"/>
      <c r="O83" s="24">
        <f>O80-O81-O82</f>
        <v>0</v>
      </c>
    </row>
    <row r="84" spans="1:15" ht="24.75" customHeight="1">
      <c r="A84" s="91"/>
      <c r="B84" s="17" t="s">
        <v>16</v>
      </c>
      <c r="C84" s="79">
        <f>E84+O84</f>
        <v>0</v>
      </c>
      <c r="D84" s="79"/>
      <c r="E84" s="80">
        <v>0</v>
      </c>
      <c r="F84" s="80"/>
      <c r="G84" s="77"/>
      <c r="H84" s="77"/>
      <c r="I84" s="78"/>
      <c r="J84" s="78"/>
      <c r="K84" s="78"/>
      <c r="L84" s="78"/>
      <c r="M84" s="78"/>
      <c r="N84" s="78"/>
      <c r="O84" s="23">
        <v>0</v>
      </c>
    </row>
    <row r="85" spans="1:15" ht="36">
      <c r="A85" s="91"/>
      <c r="B85" s="9" t="s">
        <v>17</v>
      </c>
      <c r="C85" s="75">
        <f>E85+O85</f>
        <v>0</v>
      </c>
      <c r="D85" s="75"/>
      <c r="E85" s="76">
        <v>0</v>
      </c>
      <c r="F85" s="76"/>
      <c r="G85" s="77"/>
      <c r="H85" s="77"/>
      <c r="I85" s="78"/>
      <c r="J85" s="78"/>
      <c r="K85" s="78"/>
      <c r="L85" s="78"/>
      <c r="M85" s="78"/>
      <c r="N85" s="78"/>
      <c r="O85" s="20">
        <v>0</v>
      </c>
    </row>
    <row r="86" spans="1:15" ht="24.75" customHeight="1" thickBot="1">
      <c r="A86" s="92"/>
      <c r="B86" s="11" t="s">
        <v>19</v>
      </c>
      <c r="C86" s="71">
        <f>E86+O86</f>
        <v>0</v>
      </c>
      <c r="D86" s="71"/>
      <c r="E86" s="72">
        <v>0</v>
      </c>
      <c r="F86" s="72"/>
      <c r="G86" s="73"/>
      <c r="H86" s="73"/>
      <c r="I86" s="74"/>
      <c r="J86" s="74"/>
      <c r="K86" s="74"/>
      <c r="L86" s="74"/>
      <c r="M86" s="74"/>
      <c r="N86" s="74"/>
      <c r="O86" s="12">
        <f>O83-O84-O85</f>
        <v>0</v>
      </c>
    </row>
    <row r="87" spans="1:15" ht="24.75" customHeight="1" thickBot="1">
      <c r="A87" s="62" t="s">
        <v>12</v>
      </c>
      <c r="B87" s="63"/>
      <c r="C87" s="63"/>
      <c r="D87" s="63"/>
      <c r="E87" s="63"/>
      <c r="F87" s="63"/>
      <c r="G87" s="63"/>
      <c r="H87" s="63"/>
      <c r="I87" s="63"/>
      <c r="J87" s="63"/>
      <c r="K87" s="63"/>
      <c r="L87" s="63"/>
      <c r="M87" s="63"/>
      <c r="N87" s="63"/>
      <c r="O87" s="64"/>
    </row>
    <row r="88" spans="1:15" ht="24.75" customHeight="1">
      <c r="A88" s="65" t="s">
        <v>6</v>
      </c>
      <c r="B88" s="8" t="s">
        <v>18</v>
      </c>
      <c r="C88" s="67">
        <f>E88+O88</f>
        <v>5750000</v>
      </c>
      <c r="D88" s="67"/>
      <c r="E88" s="68">
        <f>SUM(G88:N88)</f>
        <v>5250000</v>
      </c>
      <c r="F88" s="68"/>
      <c r="G88" s="69">
        <v>1500000</v>
      </c>
      <c r="H88" s="69"/>
      <c r="I88" s="70">
        <v>250000</v>
      </c>
      <c r="J88" s="70"/>
      <c r="K88" s="70">
        <v>3000000</v>
      </c>
      <c r="L88" s="70"/>
      <c r="M88" s="70">
        <v>500000</v>
      </c>
      <c r="N88" s="70"/>
      <c r="O88" s="6">
        <v>500000</v>
      </c>
    </row>
    <row r="89" spans="1:15" ht="24.75" customHeight="1">
      <c r="A89" s="66"/>
      <c r="B89" s="9" t="s">
        <v>20</v>
      </c>
      <c r="C89" s="56">
        <f>E89+O89</f>
        <v>5850000</v>
      </c>
      <c r="D89" s="56"/>
      <c r="E89" s="61">
        <f>SUM(G89:N89)</f>
        <v>5350000</v>
      </c>
      <c r="F89" s="61"/>
      <c r="G89" s="59">
        <v>1600000</v>
      </c>
      <c r="H89" s="59"/>
      <c r="I89" s="60">
        <v>250000</v>
      </c>
      <c r="J89" s="60"/>
      <c r="K89" s="60">
        <v>3000000</v>
      </c>
      <c r="L89" s="60"/>
      <c r="M89" s="60">
        <v>500000</v>
      </c>
      <c r="N89" s="60"/>
      <c r="O89" s="7">
        <v>500000</v>
      </c>
    </row>
    <row r="90" spans="1:15" ht="24.75" customHeight="1">
      <c r="A90" s="66"/>
      <c r="B90" s="9" t="s">
        <v>21</v>
      </c>
      <c r="C90" s="56">
        <f>E90+O90</f>
        <v>0</v>
      </c>
      <c r="D90" s="56"/>
      <c r="E90" s="61">
        <f>SUM(G90:N90)</f>
        <v>0</v>
      </c>
      <c r="F90" s="61"/>
      <c r="G90" s="57"/>
      <c r="H90" s="57"/>
      <c r="I90" s="58"/>
      <c r="J90" s="58"/>
      <c r="K90" s="58"/>
      <c r="L90" s="58"/>
      <c r="M90" s="58"/>
      <c r="N90" s="58"/>
      <c r="O90" s="7"/>
    </row>
    <row r="91" spans="1:15" ht="24.75" customHeight="1">
      <c r="A91" s="66"/>
      <c r="B91" s="9" t="s">
        <v>22</v>
      </c>
      <c r="C91" s="56">
        <f>E91+O91</f>
        <v>0</v>
      </c>
      <c r="D91" s="56"/>
      <c r="E91" s="56">
        <f>SUM(G91:N91)</f>
        <v>0</v>
      </c>
      <c r="F91" s="56"/>
      <c r="G91" s="57"/>
      <c r="H91" s="57"/>
      <c r="I91" s="58"/>
      <c r="J91" s="58"/>
      <c r="K91" s="58"/>
      <c r="L91" s="58"/>
      <c r="M91" s="58"/>
      <c r="N91" s="58"/>
      <c r="O91" s="7"/>
    </row>
    <row r="92" spans="1:15" ht="24.75" customHeight="1" thickBot="1">
      <c r="A92" s="54" t="s">
        <v>23</v>
      </c>
      <c r="B92" s="55"/>
      <c r="C92" s="46">
        <f>C88-C89-C90-C91</f>
        <v>-100000</v>
      </c>
      <c r="D92" s="47"/>
      <c r="E92" s="46">
        <f>E88-E89-E90-E91</f>
        <v>-100000</v>
      </c>
      <c r="F92" s="47"/>
      <c r="G92" s="46">
        <f>G88-G89-G90-G91</f>
        <v>-100000</v>
      </c>
      <c r="H92" s="47"/>
      <c r="I92" s="46">
        <f>I88-I89-I90-I91</f>
        <v>0</v>
      </c>
      <c r="J92" s="47"/>
      <c r="K92" s="46">
        <f>K88-K89-K90-K91</f>
        <v>0</v>
      </c>
      <c r="L92" s="47"/>
      <c r="M92" s="46">
        <f>M88-M89-M90-M91</f>
        <v>0</v>
      </c>
      <c r="N92" s="47"/>
      <c r="O92" s="10">
        <f>O88-O89-O90-O91</f>
        <v>0</v>
      </c>
    </row>
    <row r="93" spans="1:15" ht="14.25" customHeight="1" thickBot="1">
      <c r="A93" s="2"/>
      <c r="B93" s="1"/>
      <c r="C93" s="3"/>
      <c r="D93" s="3"/>
      <c r="E93" s="3"/>
      <c r="F93" s="3"/>
      <c r="G93" s="3"/>
      <c r="H93" s="3"/>
      <c r="I93" s="3"/>
      <c r="J93" s="3"/>
      <c r="K93" s="3"/>
      <c r="L93" s="3"/>
      <c r="M93" s="3"/>
      <c r="N93" s="3"/>
      <c r="O93" s="4"/>
    </row>
    <row r="94" spans="1:15" ht="24.75" customHeight="1">
      <c r="A94" s="31" t="s">
        <v>11</v>
      </c>
      <c r="B94" s="48"/>
      <c r="C94" s="51"/>
      <c r="D94" s="38"/>
      <c r="E94" s="38"/>
      <c r="F94" s="38"/>
      <c r="G94" s="38"/>
      <c r="H94" s="38"/>
      <c r="I94" s="38"/>
      <c r="J94" s="38"/>
      <c r="K94" s="38"/>
      <c r="L94" s="38"/>
      <c r="M94" s="38"/>
      <c r="N94" s="38"/>
      <c r="O94" s="39"/>
    </row>
    <row r="95" spans="1:15" ht="24.75" customHeight="1">
      <c r="A95" s="33"/>
      <c r="B95" s="49"/>
      <c r="C95" s="52"/>
      <c r="D95" s="41"/>
      <c r="E95" s="41"/>
      <c r="F95" s="41"/>
      <c r="G95" s="41"/>
      <c r="H95" s="41"/>
      <c r="I95" s="41"/>
      <c r="J95" s="41"/>
      <c r="K95" s="41"/>
      <c r="L95" s="41"/>
      <c r="M95" s="41"/>
      <c r="N95" s="41"/>
      <c r="O95" s="42"/>
    </row>
    <row r="96" spans="1:15" ht="15.75" customHeight="1">
      <c r="A96" s="33"/>
      <c r="B96" s="49"/>
      <c r="C96" s="52"/>
      <c r="D96" s="41"/>
      <c r="E96" s="41"/>
      <c r="F96" s="41"/>
      <c r="G96" s="41"/>
      <c r="H96" s="41"/>
      <c r="I96" s="41"/>
      <c r="J96" s="41"/>
      <c r="K96" s="41"/>
      <c r="L96" s="41"/>
      <c r="M96" s="41"/>
      <c r="N96" s="41"/>
      <c r="O96" s="42"/>
    </row>
    <row r="97" spans="1:15" ht="15.75" customHeight="1" thickBot="1">
      <c r="A97" s="35"/>
      <c r="B97" s="50"/>
      <c r="C97" s="53"/>
      <c r="D97" s="44"/>
      <c r="E97" s="44"/>
      <c r="F97" s="44"/>
      <c r="G97" s="44"/>
      <c r="H97" s="44"/>
      <c r="I97" s="44"/>
      <c r="J97" s="44"/>
      <c r="K97" s="44"/>
      <c r="L97" s="44"/>
      <c r="M97" s="44"/>
      <c r="N97" s="44"/>
      <c r="O97" s="45"/>
    </row>
    <row r="98" spans="1:15" ht="12" customHeight="1" thickBot="1">
      <c r="A98" s="25"/>
      <c r="B98" s="25"/>
      <c r="C98" s="26"/>
      <c r="D98" s="26"/>
      <c r="E98" s="26"/>
      <c r="F98" s="26"/>
      <c r="G98" s="26"/>
      <c r="H98" s="26"/>
      <c r="I98" s="26"/>
      <c r="J98" s="26"/>
      <c r="K98" s="26"/>
      <c r="L98" s="26"/>
      <c r="M98" s="26"/>
      <c r="N98" s="26"/>
      <c r="O98" s="26"/>
    </row>
    <row r="99" spans="1:15" s="14" customFormat="1" ht="63.75" customHeight="1">
      <c r="A99" s="97" t="s">
        <v>39</v>
      </c>
      <c r="B99" s="98"/>
      <c r="C99" s="98"/>
      <c r="D99" s="98"/>
      <c r="E99" s="98"/>
      <c r="F99" s="98"/>
      <c r="G99" s="98"/>
      <c r="H99" s="98"/>
      <c r="I99" s="98"/>
      <c r="J99" s="98"/>
      <c r="K99" s="98"/>
      <c r="L99" s="98"/>
      <c r="M99" s="98"/>
      <c r="N99" s="98"/>
      <c r="O99" s="99"/>
    </row>
    <row r="100" spans="1:15" s="14" customFormat="1" ht="27.75" customHeight="1" thickBot="1">
      <c r="A100" s="110" t="s">
        <v>28</v>
      </c>
      <c r="B100" s="111"/>
      <c r="C100" s="111"/>
      <c r="D100" s="111"/>
      <c r="E100" s="111"/>
      <c r="F100" s="111"/>
      <c r="G100" s="111"/>
      <c r="H100" s="111"/>
      <c r="I100" s="111"/>
      <c r="J100" s="111"/>
      <c r="K100" s="111"/>
      <c r="L100" s="111"/>
      <c r="M100" s="111"/>
      <c r="N100" s="111"/>
      <c r="O100" s="112"/>
    </row>
    <row r="101" spans="1:15" ht="80.25" customHeight="1" thickBot="1">
      <c r="A101" s="100" t="s">
        <v>32</v>
      </c>
      <c r="B101" s="101"/>
      <c r="C101" s="101"/>
      <c r="D101" s="101"/>
      <c r="E101" s="101"/>
      <c r="F101" s="101"/>
      <c r="G101" s="101"/>
      <c r="H101" s="101"/>
      <c r="I101" s="101"/>
      <c r="J101" s="101"/>
      <c r="K101" s="101"/>
      <c r="L101" s="101"/>
      <c r="M101" s="101"/>
      <c r="N101" s="101"/>
      <c r="O101" s="101"/>
    </row>
    <row r="102" spans="1:15" ht="24.75" customHeight="1">
      <c r="A102" s="102"/>
      <c r="B102" s="103"/>
      <c r="C102" s="106" t="s">
        <v>0</v>
      </c>
      <c r="D102" s="48"/>
      <c r="E102" s="106" t="s">
        <v>9</v>
      </c>
      <c r="F102" s="108"/>
      <c r="G102" s="108"/>
      <c r="H102" s="108"/>
      <c r="I102" s="108"/>
      <c r="J102" s="108"/>
      <c r="K102" s="108"/>
      <c r="L102" s="108"/>
      <c r="M102" s="108"/>
      <c r="N102" s="108"/>
      <c r="O102" s="15" t="s">
        <v>7</v>
      </c>
    </row>
    <row r="103" spans="1:15" ht="24.75" customHeight="1" thickBot="1">
      <c r="A103" s="104"/>
      <c r="B103" s="105"/>
      <c r="C103" s="107"/>
      <c r="D103" s="49"/>
      <c r="E103" s="86" t="s">
        <v>4</v>
      </c>
      <c r="F103" s="87"/>
      <c r="G103" s="86" t="s">
        <v>1</v>
      </c>
      <c r="H103" s="87"/>
      <c r="I103" s="86" t="s">
        <v>2</v>
      </c>
      <c r="J103" s="87"/>
      <c r="K103" s="88" t="s">
        <v>8</v>
      </c>
      <c r="L103" s="89"/>
      <c r="M103" s="88" t="s">
        <v>3</v>
      </c>
      <c r="N103" s="89"/>
      <c r="O103" s="16"/>
    </row>
    <row r="104" spans="1:15" ht="24.75" customHeight="1">
      <c r="A104" s="90" t="s">
        <v>5</v>
      </c>
      <c r="B104" s="8" t="s">
        <v>10</v>
      </c>
      <c r="C104" s="93">
        <f>E104+O104</f>
        <v>23000000</v>
      </c>
      <c r="D104" s="93"/>
      <c r="E104" s="94">
        <f>SUM(G104:N104)</f>
        <v>21000000</v>
      </c>
      <c r="F104" s="94"/>
      <c r="G104" s="95">
        <v>15000000</v>
      </c>
      <c r="H104" s="95"/>
      <c r="I104" s="96">
        <v>500000</v>
      </c>
      <c r="J104" s="96"/>
      <c r="K104" s="96">
        <v>5000000</v>
      </c>
      <c r="L104" s="96"/>
      <c r="M104" s="96">
        <v>500000</v>
      </c>
      <c r="N104" s="96"/>
      <c r="O104" s="5">
        <v>2000000</v>
      </c>
    </row>
    <row r="105" spans="1:15" ht="24.75" customHeight="1">
      <c r="A105" s="91"/>
      <c r="B105" s="22" t="s">
        <v>13</v>
      </c>
      <c r="C105" s="79">
        <f>+E105+O105</f>
        <v>0</v>
      </c>
      <c r="D105" s="79"/>
      <c r="E105" s="80"/>
      <c r="F105" s="80"/>
      <c r="G105" s="77"/>
      <c r="H105" s="77"/>
      <c r="I105" s="78"/>
      <c r="J105" s="78"/>
      <c r="K105" s="78"/>
      <c r="L105" s="78"/>
      <c r="M105" s="78"/>
      <c r="N105" s="78"/>
      <c r="O105" s="23"/>
    </row>
    <row r="106" spans="1:15" ht="24.75" customHeight="1">
      <c r="A106" s="91"/>
      <c r="B106" s="17" t="s">
        <v>14</v>
      </c>
      <c r="C106" s="79">
        <f>+E106+O106</f>
        <v>24000000</v>
      </c>
      <c r="D106" s="79"/>
      <c r="E106" s="84">
        <f>SUM(G106:N106)</f>
        <v>22000000</v>
      </c>
      <c r="F106" s="84"/>
      <c r="G106" s="85">
        <v>16000000</v>
      </c>
      <c r="H106" s="85"/>
      <c r="I106" s="80">
        <v>500000</v>
      </c>
      <c r="J106" s="80"/>
      <c r="K106" s="80">
        <v>5000000</v>
      </c>
      <c r="L106" s="80"/>
      <c r="M106" s="80">
        <v>500000</v>
      </c>
      <c r="N106" s="80"/>
      <c r="O106" s="23">
        <v>2000000</v>
      </c>
    </row>
    <row r="107" spans="1:15" ht="24.75" customHeight="1">
      <c r="A107" s="91"/>
      <c r="B107" s="17" t="s">
        <v>15</v>
      </c>
      <c r="C107" s="79">
        <f>C104-C105-C106</f>
        <v>-1000000</v>
      </c>
      <c r="D107" s="79"/>
      <c r="E107" s="81">
        <f>SUM(G107:N107)</f>
        <v>-1000000</v>
      </c>
      <c r="F107" s="81"/>
      <c r="G107" s="82">
        <f>G104-G105-G106</f>
        <v>-1000000</v>
      </c>
      <c r="H107" s="83"/>
      <c r="I107" s="82">
        <f>I104-I105-I106</f>
        <v>0</v>
      </c>
      <c r="J107" s="83"/>
      <c r="K107" s="82">
        <f>K104-K105-K106</f>
        <v>0</v>
      </c>
      <c r="L107" s="83"/>
      <c r="M107" s="82">
        <f>M104-M105-M106</f>
        <v>0</v>
      </c>
      <c r="N107" s="83"/>
      <c r="O107" s="24">
        <f>O104-O105-O106</f>
        <v>0</v>
      </c>
    </row>
    <row r="108" spans="1:15" ht="24.75" customHeight="1">
      <c r="A108" s="91"/>
      <c r="B108" s="17" t="s">
        <v>16</v>
      </c>
      <c r="C108" s="79">
        <f>E108+O108</f>
        <v>0</v>
      </c>
      <c r="D108" s="79"/>
      <c r="E108" s="80">
        <v>0</v>
      </c>
      <c r="F108" s="80"/>
      <c r="G108" s="77"/>
      <c r="H108" s="77"/>
      <c r="I108" s="78"/>
      <c r="J108" s="78"/>
      <c r="K108" s="78"/>
      <c r="L108" s="78"/>
      <c r="M108" s="78"/>
      <c r="N108" s="78"/>
      <c r="O108" s="23">
        <v>0</v>
      </c>
    </row>
    <row r="109" spans="1:15" ht="36">
      <c r="A109" s="91"/>
      <c r="B109" s="9" t="s">
        <v>17</v>
      </c>
      <c r="C109" s="75">
        <f>E109+O109</f>
        <v>0</v>
      </c>
      <c r="D109" s="75"/>
      <c r="E109" s="76"/>
      <c r="F109" s="76"/>
      <c r="G109" s="77"/>
      <c r="H109" s="77"/>
      <c r="I109" s="78"/>
      <c r="J109" s="78"/>
      <c r="K109" s="78"/>
      <c r="L109" s="78"/>
      <c r="M109" s="78"/>
      <c r="N109" s="78"/>
      <c r="O109" s="20"/>
    </row>
    <row r="110" spans="1:15" ht="24.75" customHeight="1" thickBot="1">
      <c r="A110" s="92"/>
      <c r="B110" s="11" t="s">
        <v>19</v>
      </c>
      <c r="C110" s="71">
        <f>E110+O110</f>
        <v>-1000000</v>
      </c>
      <c r="D110" s="71"/>
      <c r="E110" s="72">
        <f>E107-E108-E109</f>
        <v>-1000000</v>
      </c>
      <c r="F110" s="72"/>
      <c r="G110" s="73"/>
      <c r="H110" s="73"/>
      <c r="I110" s="74"/>
      <c r="J110" s="74"/>
      <c r="K110" s="74"/>
      <c r="L110" s="74"/>
      <c r="M110" s="74"/>
      <c r="N110" s="74"/>
      <c r="O110" s="12">
        <f>O107-O108-O109</f>
        <v>0</v>
      </c>
    </row>
    <row r="111" spans="1:15" ht="24.75" customHeight="1" thickBot="1">
      <c r="A111" s="62" t="s">
        <v>12</v>
      </c>
      <c r="B111" s="63"/>
      <c r="C111" s="63"/>
      <c r="D111" s="63"/>
      <c r="E111" s="63"/>
      <c r="F111" s="63"/>
      <c r="G111" s="63"/>
      <c r="H111" s="63"/>
      <c r="I111" s="63"/>
      <c r="J111" s="63"/>
      <c r="K111" s="63"/>
      <c r="L111" s="63"/>
      <c r="M111" s="63"/>
      <c r="N111" s="63"/>
      <c r="O111" s="64"/>
    </row>
    <row r="112" spans="1:15" ht="24.75" customHeight="1">
      <c r="A112" s="65" t="s">
        <v>6</v>
      </c>
      <c r="B112" s="8" t="s">
        <v>18</v>
      </c>
      <c r="C112" s="67">
        <f>E112+O112</f>
        <v>0</v>
      </c>
      <c r="D112" s="67"/>
      <c r="E112" s="68">
        <f>SUM(G112:N112)</f>
        <v>0</v>
      </c>
      <c r="F112" s="68"/>
      <c r="G112" s="69"/>
      <c r="H112" s="69"/>
      <c r="I112" s="70"/>
      <c r="J112" s="70"/>
      <c r="K112" s="70"/>
      <c r="L112" s="70"/>
      <c r="M112" s="70"/>
      <c r="N112" s="70"/>
      <c r="O112" s="6"/>
    </row>
    <row r="113" spans="1:15" ht="24.75" customHeight="1">
      <c r="A113" s="66"/>
      <c r="B113" s="9" t="s">
        <v>20</v>
      </c>
      <c r="C113" s="56">
        <f>E113+O113</f>
        <v>0</v>
      </c>
      <c r="D113" s="56"/>
      <c r="E113" s="61">
        <f>SUM(G113:N113)</f>
        <v>0</v>
      </c>
      <c r="F113" s="61"/>
      <c r="G113" s="59"/>
      <c r="H113" s="59"/>
      <c r="I113" s="60"/>
      <c r="J113" s="60"/>
      <c r="K113" s="60"/>
      <c r="L113" s="60"/>
      <c r="M113" s="60"/>
      <c r="N113" s="60"/>
      <c r="O113" s="7"/>
    </row>
    <row r="114" spans="1:15" ht="24.75" customHeight="1">
      <c r="A114" s="66"/>
      <c r="B114" s="9" t="s">
        <v>21</v>
      </c>
      <c r="C114" s="56">
        <f>E114+O114</f>
        <v>0</v>
      </c>
      <c r="D114" s="56"/>
      <c r="E114" s="61">
        <f>SUM(G114:N114)</f>
        <v>0</v>
      </c>
      <c r="F114" s="61"/>
      <c r="G114" s="57"/>
      <c r="H114" s="57"/>
      <c r="I114" s="58"/>
      <c r="J114" s="58"/>
      <c r="K114" s="58"/>
      <c r="L114" s="58"/>
      <c r="M114" s="58"/>
      <c r="N114" s="58"/>
      <c r="O114" s="7"/>
    </row>
    <row r="115" spans="1:15" ht="24.75" customHeight="1">
      <c r="A115" s="66"/>
      <c r="B115" s="9" t="s">
        <v>22</v>
      </c>
      <c r="C115" s="56">
        <f>E115+O115</f>
        <v>0</v>
      </c>
      <c r="D115" s="56"/>
      <c r="E115" s="56">
        <f>SUM(G115:N115)</f>
        <v>0</v>
      </c>
      <c r="F115" s="56"/>
      <c r="G115" s="57"/>
      <c r="H115" s="57"/>
      <c r="I115" s="58"/>
      <c r="J115" s="58"/>
      <c r="K115" s="58"/>
      <c r="L115" s="58"/>
      <c r="M115" s="58"/>
      <c r="N115" s="58"/>
      <c r="O115" s="7"/>
    </row>
    <row r="116" spans="1:15" ht="24.75" customHeight="1" thickBot="1">
      <c r="A116" s="54" t="s">
        <v>23</v>
      </c>
      <c r="B116" s="55"/>
      <c r="C116" s="46">
        <f>C112-C113-C114-C115</f>
        <v>0</v>
      </c>
      <c r="D116" s="47"/>
      <c r="E116" s="46">
        <f>E112-E113-E114-E115</f>
        <v>0</v>
      </c>
      <c r="F116" s="47"/>
      <c r="G116" s="46">
        <f>G112-G113-G114-G115</f>
        <v>0</v>
      </c>
      <c r="H116" s="47"/>
      <c r="I116" s="46">
        <f>I112-I113-I114-I115</f>
        <v>0</v>
      </c>
      <c r="J116" s="47"/>
      <c r="K116" s="46">
        <f>K112-K113-K114-K115</f>
        <v>0</v>
      </c>
      <c r="L116" s="47"/>
      <c r="M116" s="46">
        <f>M112-M113-M114-M115</f>
        <v>0</v>
      </c>
      <c r="N116" s="47"/>
      <c r="O116" s="10">
        <f>O112-O113-O114-O115</f>
        <v>0</v>
      </c>
    </row>
    <row r="117" spans="1:15" ht="14.25" customHeight="1" thickBot="1">
      <c r="A117" s="2"/>
      <c r="B117" s="1"/>
      <c r="C117" s="3"/>
      <c r="D117" s="3"/>
      <c r="E117" s="3"/>
      <c r="F117" s="3"/>
      <c r="G117" s="3"/>
      <c r="H117" s="3"/>
      <c r="I117" s="3"/>
      <c r="J117" s="3"/>
      <c r="K117" s="3"/>
      <c r="L117" s="3"/>
      <c r="M117" s="3"/>
      <c r="N117" s="3"/>
      <c r="O117" s="4"/>
    </row>
    <row r="118" spans="1:15" ht="27" customHeight="1">
      <c r="A118" s="31" t="s">
        <v>11</v>
      </c>
      <c r="B118" s="48"/>
      <c r="C118" s="51" t="s">
        <v>25</v>
      </c>
      <c r="D118" s="38"/>
      <c r="E118" s="38"/>
      <c r="F118" s="38"/>
      <c r="G118" s="38"/>
      <c r="H118" s="38"/>
      <c r="I118" s="38"/>
      <c r="J118" s="38"/>
      <c r="K118" s="38"/>
      <c r="L118" s="38"/>
      <c r="M118" s="38"/>
      <c r="N118" s="38"/>
      <c r="O118" s="39"/>
    </row>
    <row r="119" spans="1:15" ht="27" customHeight="1">
      <c r="A119" s="33"/>
      <c r="B119" s="49"/>
      <c r="C119" s="52"/>
      <c r="D119" s="41"/>
      <c r="E119" s="41"/>
      <c r="F119" s="41"/>
      <c r="G119" s="41"/>
      <c r="H119" s="41"/>
      <c r="I119" s="41"/>
      <c r="J119" s="41"/>
      <c r="K119" s="41"/>
      <c r="L119" s="41"/>
      <c r="M119" s="41"/>
      <c r="N119" s="41"/>
      <c r="O119" s="42"/>
    </row>
    <row r="120" spans="1:15" ht="27" customHeight="1">
      <c r="A120" s="33"/>
      <c r="B120" s="49"/>
      <c r="C120" s="52"/>
      <c r="D120" s="41"/>
      <c r="E120" s="41"/>
      <c r="F120" s="41"/>
      <c r="G120" s="41"/>
      <c r="H120" s="41"/>
      <c r="I120" s="41"/>
      <c r="J120" s="41"/>
      <c r="K120" s="41"/>
      <c r="L120" s="41"/>
      <c r="M120" s="41"/>
      <c r="N120" s="41"/>
      <c r="O120" s="42"/>
    </row>
    <row r="121" spans="1:15" ht="30.75" customHeight="1" thickBot="1">
      <c r="A121" s="35"/>
      <c r="B121" s="50"/>
      <c r="C121" s="53"/>
      <c r="D121" s="44"/>
      <c r="E121" s="44"/>
      <c r="F121" s="44"/>
      <c r="G121" s="44"/>
      <c r="H121" s="44"/>
      <c r="I121" s="44"/>
      <c r="J121" s="44"/>
      <c r="K121" s="44"/>
      <c r="L121" s="44"/>
      <c r="M121" s="44"/>
      <c r="N121" s="44"/>
      <c r="O121" s="45"/>
    </row>
    <row r="122" spans="1:15" s="14" customFormat="1" ht="9" customHeight="1">
      <c r="A122" s="29"/>
      <c r="B122" s="25"/>
      <c r="C122" s="26"/>
      <c r="D122" s="26"/>
      <c r="E122" s="26"/>
      <c r="F122" s="26"/>
      <c r="G122" s="26"/>
      <c r="H122" s="26"/>
      <c r="I122" s="26"/>
      <c r="J122" s="26"/>
      <c r="K122" s="26"/>
      <c r="L122" s="26"/>
      <c r="M122" s="26"/>
      <c r="N122" s="26"/>
      <c r="O122" s="30"/>
    </row>
  </sheetData>
  <sheetProtection autoFilter="0"/>
  <mergeCells count="448">
    <mergeCell ref="A2:O2"/>
    <mergeCell ref="A3:O3"/>
    <mergeCell ref="A6:O6"/>
    <mergeCell ref="A54:O54"/>
    <mergeCell ref="A100:O100"/>
    <mergeCell ref="A76:O76"/>
    <mergeCell ref="M18:N18"/>
    <mergeCell ref="C22:D22"/>
    <mergeCell ref="G22:H22"/>
    <mergeCell ref="I22:J22"/>
    <mergeCell ref="K21:L21"/>
    <mergeCell ref="M21:N21"/>
    <mergeCell ref="E21:F21"/>
    <mergeCell ref="A24:B27"/>
    <mergeCell ref="A28:O28"/>
    <mergeCell ref="A29:O29"/>
    <mergeCell ref="K22:L22"/>
    <mergeCell ref="M22:N22"/>
    <mergeCell ref="I21:J21"/>
    <mergeCell ref="A30:O30"/>
    <mergeCell ref="C21:D21"/>
    <mergeCell ref="G21:H21"/>
    <mergeCell ref="E22:F22"/>
    <mergeCell ref="A22:B22"/>
    <mergeCell ref="K20:L20"/>
    <mergeCell ref="M20:N20"/>
    <mergeCell ref="E20:F20"/>
    <mergeCell ref="A18:A21"/>
    <mergeCell ref="G20:H20"/>
    <mergeCell ref="C19:D19"/>
    <mergeCell ref="G19:H19"/>
    <mergeCell ref="C20:D20"/>
    <mergeCell ref="I16:J16"/>
    <mergeCell ref="I20:J20"/>
    <mergeCell ref="K16:L16"/>
    <mergeCell ref="M16:N16"/>
    <mergeCell ref="E16:F16"/>
    <mergeCell ref="A17:O17"/>
    <mergeCell ref="C18:D18"/>
    <mergeCell ref="G18:H18"/>
    <mergeCell ref="I18:J18"/>
    <mergeCell ref="K18:L18"/>
    <mergeCell ref="M13:N13"/>
    <mergeCell ref="E13:F13"/>
    <mergeCell ref="E18:F18"/>
    <mergeCell ref="G14:H14"/>
    <mergeCell ref="E14:F14"/>
    <mergeCell ref="C15:D15"/>
    <mergeCell ref="G15:H15"/>
    <mergeCell ref="I15:J15"/>
    <mergeCell ref="C16:D16"/>
    <mergeCell ref="G16:H16"/>
    <mergeCell ref="K15:L15"/>
    <mergeCell ref="M10:N10"/>
    <mergeCell ref="G10:H10"/>
    <mergeCell ref="I10:J10"/>
    <mergeCell ref="A10:A16"/>
    <mergeCell ref="C10:D10"/>
    <mergeCell ref="C12:D12"/>
    <mergeCell ref="G12:H12"/>
    <mergeCell ref="I12:J12"/>
    <mergeCell ref="C13:D13"/>
    <mergeCell ref="I13:J13"/>
    <mergeCell ref="K13:L13"/>
    <mergeCell ref="A7:O7"/>
    <mergeCell ref="A8:B9"/>
    <mergeCell ref="C8:D9"/>
    <mergeCell ref="E8:N8"/>
    <mergeCell ref="G9:H9"/>
    <mergeCell ref="I9:J9"/>
    <mergeCell ref="E10:F10"/>
    <mergeCell ref="G13:H13"/>
    <mergeCell ref="M104:N104"/>
    <mergeCell ref="G105:H105"/>
    <mergeCell ref="I105:J105"/>
    <mergeCell ref="K105:L105"/>
    <mergeCell ref="M105:N105"/>
    <mergeCell ref="C106:D106"/>
    <mergeCell ref="E106:F106"/>
    <mergeCell ref="G106:H106"/>
    <mergeCell ref="I106:J106"/>
    <mergeCell ref="K106:L106"/>
    <mergeCell ref="A104:A110"/>
    <mergeCell ref="C104:D104"/>
    <mergeCell ref="E104:F104"/>
    <mergeCell ref="G104:H104"/>
    <mergeCell ref="I104:J104"/>
    <mergeCell ref="K104:L104"/>
    <mergeCell ref="C105:D105"/>
    <mergeCell ref="E105:F105"/>
    <mergeCell ref="C108:D108"/>
    <mergeCell ref="E108:F108"/>
    <mergeCell ref="K9:L9"/>
    <mergeCell ref="M9:N9"/>
    <mergeCell ref="E9:F9"/>
    <mergeCell ref="A5:O5"/>
    <mergeCell ref="I103:J103"/>
    <mergeCell ref="K103:L103"/>
    <mergeCell ref="M103:N103"/>
    <mergeCell ref="C11:D11"/>
    <mergeCell ref="K10:L10"/>
    <mergeCell ref="K14:L14"/>
    <mergeCell ref="M15:N15"/>
    <mergeCell ref="E15:F15"/>
    <mergeCell ref="I14:J14"/>
    <mergeCell ref="C24:O27"/>
    <mergeCell ref="I19:J19"/>
    <mergeCell ref="K19:L19"/>
    <mergeCell ref="M19:N19"/>
    <mergeCell ref="E19:F19"/>
    <mergeCell ref="M14:N14"/>
    <mergeCell ref="C14:D14"/>
    <mergeCell ref="E11:F11"/>
    <mergeCell ref="G11:H11"/>
    <mergeCell ref="I11:J11"/>
    <mergeCell ref="K11:L11"/>
    <mergeCell ref="M11:N11"/>
    <mergeCell ref="K12:L12"/>
    <mergeCell ref="M12:N12"/>
    <mergeCell ref="E12:F12"/>
    <mergeCell ref="A31:B32"/>
    <mergeCell ref="C31:D32"/>
    <mergeCell ref="E31:N31"/>
    <mergeCell ref="E32:F32"/>
    <mergeCell ref="G32:H32"/>
    <mergeCell ref="I32:J32"/>
    <mergeCell ref="K32:L32"/>
    <mergeCell ref="M32:N32"/>
    <mergeCell ref="A33:A39"/>
    <mergeCell ref="C33:D33"/>
    <mergeCell ref="E33:F33"/>
    <mergeCell ref="G33:H33"/>
    <mergeCell ref="I33:J33"/>
    <mergeCell ref="K33:L33"/>
    <mergeCell ref="C35:D35"/>
    <mergeCell ref="E35:F35"/>
    <mergeCell ref="G35:H35"/>
    <mergeCell ref="I35:J35"/>
    <mergeCell ref="M33:N33"/>
    <mergeCell ref="C34:D34"/>
    <mergeCell ref="E34:F34"/>
    <mergeCell ref="G34:H34"/>
    <mergeCell ref="I34:J34"/>
    <mergeCell ref="K34:L34"/>
    <mergeCell ref="M34:N34"/>
    <mergeCell ref="K35:L35"/>
    <mergeCell ref="M35:N35"/>
    <mergeCell ref="C36:D36"/>
    <mergeCell ref="E36:F36"/>
    <mergeCell ref="G36:H36"/>
    <mergeCell ref="I36:J36"/>
    <mergeCell ref="K36:L36"/>
    <mergeCell ref="M36:N36"/>
    <mergeCell ref="C37:D37"/>
    <mergeCell ref="E37:F37"/>
    <mergeCell ref="G37:H37"/>
    <mergeCell ref="I37:J37"/>
    <mergeCell ref="K37:L37"/>
    <mergeCell ref="M37:N37"/>
    <mergeCell ref="M39:N39"/>
    <mergeCell ref="C38:D38"/>
    <mergeCell ref="E38:F38"/>
    <mergeCell ref="G38:H38"/>
    <mergeCell ref="I38:J38"/>
    <mergeCell ref="K38:L38"/>
    <mergeCell ref="M38:N38"/>
    <mergeCell ref="E42:F42"/>
    <mergeCell ref="C39:D39"/>
    <mergeCell ref="E39:F39"/>
    <mergeCell ref="G39:H39"/>
    <mergeCell ref="I39:J39"/>
    <mergeCell ref="K39:L39"/>
    <mergeCell ref="M43:N43"/>
    <mergeCell ref="A40:O40"/>
    <mergeCell ref="A41:A44"/>
    <mergeCell ref="C41:D41"/>
    <mergeCell ref="E41:F41"/>
    <mergeCell ref="G41:H41"/>
    <mergeCell ref="I41:J41"/>
    <mergeCell ref="K41:L41"/>
    <mergeCell ref="M41:N41"/>
    <mergeCell ref="C42:D42"/>
    <mergeCell ref="M44:N44"/>
    <mergeCell ref="G42:H42"/>
    <mergeCell ref="I42:J42"/>
    <mergeCell ref="K42:L42"/>
    <mergeCell ref="M42:N42"/>
    <mergeCell ref="C43:D43"/>
    <mergeCell ref="E43:F43"/>
    <mergeCell ref="G43:H43"/>
    <mergeCell ref="I43:J43"/>
    <mergeCell ref="K43:L43"/>
    <mergeCell ref="I45:J45"/>
    <mergeCell ref="K45:L45"/>
    <mergeCell ref="C44:D44"/>
    <mergeCell ref="E44:F44"/>
    <mergeCell ref="G44:H44"/>
    <mergeCell ref="I44:J44"/>
    <mergeCell ref="K44:L44"/>
    <mergeCell ref="M45:N45"/>
    <mergeCell ref="A47:B50"/>
    <mergeCell ref="C47:O50"/>
    <mergeCell ref="A51:O51"/>
    <mergeCell ref="A52:O52"/>
    <mergeCell ref="A53:O53"/>
    <mergeCell ref="A45:B45"/>
    <mergeCell ref="C45:D45"/>
    <mergeCell ref="E45:F45"/>
    <mergeCell ref="G45:H45"/>
    <mergeCell ref="A55:B56"/>
    <mergeCell ref="C55:D56"/>
    <mergeCell ref="E55:N55"/>
    <mergeCell ref="E56:F56"/>
    <mergeCell ref="G56:H56"/>
    <mergeCell ref="I56:J56"/>
    <mergeCell ref="K56:L56"/>
    <mergeCell ref="M56:N56"/>
    <mergeCell ref="A57:A63"/>
    <mergeCell ref="C57:D57"/>
    <mergeCell ref="E57:F57"/>
    <mergeCell ref="G57:H57"/>
    <mergeCell ref="I57:J57"/>
    <mergeCell ref="K57:L57"/>
    <mergeCell ref="C59:D59"/>
    <mergeCell ref="E59:F59"/>
    <mergeCell ref="G59:H59"/>
    <mergeCell ref="I59:J59"/>
    <mergeCell ref="M57:N57"/>
    <mergeCell ref="C58:D58"/>
    <mergeCell ref="E58:F58"/>
    <mergeCell ref="G58:H58"/>
    <mergeCell ref="I58:J58"/>
    <mergeCell ref="K58:L58"/>
    <mergeCell ref="M58:N58"/>
    <mergeCell ref="K59:L59"/>
    <mergeCell ref="M59:N59"/>
    <mergeCell ref="C60:D60"/>
    <mergeCell ref="E60:F60"/>
    <mergeCell ref="G60:H60"/>
    <mergeCell ref="I60:J60"/>
    <mergeCell ref="K60:L60"/>
    <mergeCell ref="M60:N60"/>
    <mergeCell ref="C61:D61"/>
    <mergeCell ref="E61:F61"/>
    <mergeCell ref="G61:H61"/>
    <mergeCell ref="I61:J61"/>
    <mergeCell ref="K61:L61"/>
    <mergeCell ref="M61:N61"/>
    <mergeCell ref="M63:N63"/>
    <mergeCell ref="C62:D62"/>
    <mergeCell ref="E62:F62"/>
    <mergeCell ref="G62:H62"/>
    <mergeCell ref="I62:J62"/>
    <mergeCell ref="K62:L62"/>
    <mergeCell ref="M62:N62"/>
    <mergeCell ref="E66:F66"/>
    <mergeCell ref="C63:D63"/>
    <mergeCell ref="E63:F63"/>
    <mergeCell ref="G63:H63"/>
    <mergeCell ref="I63:J63"/>
    <mergeCell ref="K63:L63"/>
    <mergeCell ref="M67:N67"/>
    <mergeCell ref="A64:O64"/>
    <mergeCell ref="A65:A68"/>
    <mergeCell ref="C65:D65"/>
    <mergeCell ref="E65:F65"/>
    <mergeCell ref="G65:H65"/>
    <mergeCell ref="I65:J65"/>
    <mergeCell ref="K65:L65"/>
    <mergeCell ref="M65:N65"/>
    <mergeCell ref="C66:D66"/>
    <mergeCell ref="M68:N68"/>
    <mergeCell ref="G66:H66"/>
    <mergeCell ref="I66:J66"/>
    <mergeCell ref="K66:L66"/>
    <mergeCell ref="M66:N66"/>
    <mergeCell ref="C67:D67"/>
    <mergeCell ref="E67:F67"/>
    <mergeCell ref="G67:H67"/>
    <mergeCell ref="I67:J67"/>
    <mergeCell ref="K67:L67"/>
    <mergeCell ref="E69:F69"/>
    <mergeCell ref="G69:H69"/>
    <mergeCell ref="I69:J69"/>
    <mergeCell ref="K69:L69"/>
    <mergeCell ref="C68:D68"/>
    <mergeCell ref="E68:F68"/>
    <mergeCell ref="G68:H68"/>
    <mergeCell ref="I68:J68"/>
    <mergeCell ref="K68:L68"/>
    <mergeCell ref="M69:N69"/>
    <mergeCell ref="A99:O99"/>
    <mergeCell ref="A101:O101"/>
    <mergeCell ref="A102:B103"/>
    <mergeCell ref="C102:D103"/>
    <mergeCell ref="E102:N102"/>
    <mergeCell ref="E103:F103"/>
    <mergeCell ref="G103:H103"/>
    <mergeCell ref="A69:B69"/>
    <mergeCell ref="C69:D69"/>
    <mergeCell ref="M106:N106"/>
    <mergeCell ref="C107:D107"/>
    <mergeCell ref="E107:F107"/>
    <mergeCell ref="G107:H107"/>
    <mergeCell ref="I107:J107"/>
    <mergeCell ref="K107:L107"/>
    <mergeCell ref="M107:N107"/>
    <mergeCell ref="G108:H108"/>
    <mergeCell ref="I108:J108"/>
    <mergeCell ref="K108:L108"/>
    <mergeCell ref="M108:N108"/>
    <mergeCell ref="C109:D109"/>
    <mergeCell ref="E109:F109"/>
    <mergeCell ref="G109:H109"/>
    <mergeCell ref="I109:J109"/>
    <mergeCell ref="K109:L109"/>
    <mergeCell ref="M109:N109"/>
    <mergeCell ref="C110:D110"/>
    <mergeCell ref="E110:F110"/>
    <mergeCell ref="G110:H110"/>
    <mergeCell ref="I110:J110"/>
    <mergeCell ref="K110:L110"/>
    <mergeCell ref="M110:N110"/>
    <mergeCell ref="A111:O111"/>
    <mergeCell ref="A112:A115"/>
    <mergeCell ref="C112:D112"/>
    <mergeCell ref="E112:F112"/>
    <mergeCell ref="G112:H112"/>
    <mergeCell ref="I112:J112"/>
    <mergeCell ref="K112:L112"/>
    <mergeCell ref="M112:N112"/>
    <mergeCell ref="C113:D113"/>
    <mergeCell ref="E113:F113"/>
    <mergeCell ref="G113:H113"/>
    <mergeCell ref="I113:J113"/>
    <mergeCell ref="K113:L113"/>
    <mergeCell ref="M113:N113"/>
    <mergeCell ref="C114:D114"/>
    <mergeCell ref="E114:F114"/>
    <mergeCell ref="G114:H114"/>
    <mergeCell ref="I114:J114"/>
    <mergeCell ref="K114:L114"/>
    <mergeCell ref="M114:N114"/>
    <mergeCell ref="C115:D115"/>
    <mergeCell ref="E115:F115"/>
    <mergeCell ref="G115:H115"/>
    <mergeCell ref="I115:J115"/>
    <mergeCell ref="K115:L115"/>
    <mergeCell ref="M115:N115"/>
    <mergeCell ref="A116:B116"/>
    <mergeCell ref="C116:D116"/>
    <mergeCell ref="E116:F116"/>
    <mergeCell ref="G116:H116"/>
    <mergeCell ref="I116:J116"/>
    <mergeCell ref="K116:L116"/>
    <mergeCell ref="M116:N116"/>
    <mergeCell ref="A118:B121"/>
    <mergeCell ref="C118:O121"/>
    <mergeCell ref="A75:O75"/>
    <mergeCell ref="A77:O77"/>
    <mergeCell ref="A78:B79"/>
    <mergeCell ref="C78:D79"/>
    <mergeCell ref="E78:N78"/>
    <mergeCell ref="E79:F79"/>
    <mergeCell ref="G79:H79"/>
    <mergeCell ref="I79:J79"/>
    <mergeCell ref="K79:L79"/>
    <mergeCell ref="M79:N79"/>
    <mergeCell ref="A80:A86"/>
    <mergeCell ref="C80:D80"/>
    <mergeCell ref="E80:F80"/>
    <mergeCell ref="G80:H80"/>
    <mergeCell ref="I80:J80"/>
    <mergeCell ref="K80:L80"/>
    <mergeCell ref="M80:N80"/>
    <mergeCell ref="C81:D81"/>
    <mergeCell ref="E81:F81"/>
    <mergeCell ref="G81:H81"/>
    <mergeCell ref="I81:J81"/>
    <mergeCell ref="K81:L81"/>
    <mergeCell ref="M81:N81"/>
    <mergeCell ref="C82:D82"/>
    <mergeCell ref="E82:F82"/>
    <mergeCell ref="G82:H82"/>
    <mergeCell ref="I82:J82"/>
    <mergeCell ref="K82:L82"/>
    <mergeCell ref="M82:N82"/>
    <mergeCell ref="C83:D83"/>
    <mergeCell ref="E83:F83"/>
    <mergeCell ref="G83:H83"/>
    <mergeCell ref="I83:J83"/>
    <mergeCell ref="K83:L83"/>
    <mergeCell ref="M83:N83"/>
    <mergeCell ref="C84:D84"/>
    <mergeCell ref="E84:F84"/>
    <mergeCell ref="G84:H84"/>
    <mergeCell ref="I84:J84"/>
    <mergeCell ref="K84:L84"/>
    <mergeCell ref="M84:N84"/>
    <mergeCell ref="M86:N86"/>
    <mergeCell ref="C85:D85"/>
    <mergeCell ref="E85:F85"/>
    <mergeCell ref="G85:H85"/>
    <mergeCell ref="I85:J85"/>
    <mergeCell ref="K85:L85"/>
    <mergeCell ref="M85:N85"/>
    <mergeCell ref="E89:F89"/>
    <mergeCell ref="C86:D86"/>
    <mergeCell ref="E86:F86"/>
    <mergeCell ref="G86:H86"/>
    <mergeCell ref="I86:J86"/>
    <mergeCell ref="K86:L86"/>
    <mergeCell ref="M90:N90"/>
    <mergeCell ref="A87:O87"/>
    <mergeCell ref="A88:A91"/>
    <mergeCell ref="C88:D88"/>
    <mergeCell ref="E88:F88"/>
    <mergeCell ref="G88:H88"/>
    <mergeCell ref="I88:J88"/>
    <mergeCell ref="K88:L88"/>
    <mergeCell ref="M88:N88"/>
    <mergeCell ref="C89:D89"/>
    <mergeCell ref="M91:N91"/>
    <mergeCell ref="G89:H89"/>
    <mergeCell ref="I89:J89"/>
    <mergeCell ref="K89:L89"/>
    <mergeCell ref="M89:N89"/>
    <mergeCell ref="C90:D90"/>
    <mergeCell ref="E90:F90"/>
    <mergeCell ref="G90:H90"/>
    <mergeCell ref="I90:J90"/>
    <mergeCell ref="K90:L90"/>
    <mergeCell ref="K92:L92"/>
    <mergeCell ref="C91:D91"/>
    <mergeCell ref="E91:F91"/>
    <mergeCell ref="G91:H91"/>
    <mergeCell ref="I91:J91"/>
    <mergeCell ref="K91:L91"/>
    <mergeCell ref="A71:B73"/>
    <mergeCell ref="C71:O73"/>
    <mergeCell ref="M92:N92"/>
    <mergeCell ref="A94:B97"/>
    <mergeCell ref="C94:O97"/>
    <mergeCell ref="A92:B92"/>
    <mergeCell ref="C92:D92"/>
    <mergeCell ref="E92:F92"/>
    <mergeCell ref="G92:H92"/>
    <mergeCell ref="I92:J92"/>
  </mergeCells>
  <dataValidations count="1">
    <dataValidation allowBlank="1" showInputMessage="1" errorTitle="入力規則" error="半角数字で入力してください。&#10;" imeMode="off" sqref="K23:O23 I23 G23 M10:O10 E10:F12 M14:N15 E14:F15 M11:N12 I14:K15 M18:O21 I10:K12 I18:K21 E18:F20 K46:O46 I46 G46 M33:O33 E33:F35 M37:N38 E37:F38 M34:N35 I37:K38 M41:O44 I33:K35 I41:K44 E41:F43 K70:O70 I70 G70 M57:O57 E57:F59 M61:N62 E61:F62 M58:N59 I61:K62 M65:O68 I57:K59 I65:K68 E65:F67 K117:O117 I117 G117 M104:O104 E104:F106 M108:N109 E108:F109 M105:N106 I108:K109 M112:O115 I104:K106 I112:K115 E112:F114 K93:O93 I93 G93 M80:O80 E80:F82 M84:N85 E84:F85 M81:N82 I84:K85 M88:O91 I80:K82 I88:K91 E88:F90"/>
  </dataValidations>
  <printOptions horizontalCentered="1"/>
  <pageMargins left="0.4724409448818898" right="0.5118110236220472" top="0.9448818897637796" bottom="0.3937007874015748" header="0.2755905511811024" footer="0.31496062992125984"/>
  <pageSetup fitToHeight="0" fitToWidth="1" horizontalDpi="600" verticalDpi="600" orientation="portrait" paperSize="9" scale="85" r:id="rId2"/>
  <headerFooter alignWithMargins="0">
    <oddFooter>&amp;R【160401】</oddFooter>
  </headerFooter>
  <rowBreaks count="4" manualBreakCount="4">
    <brk id="27" max="255" man="1"/>
    <brk id="50" max="255" man="1"/>
    <brk id="73" max="255" man="1"/>
    <brk id="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2017-04-27T07:18:42Z</dcterms:created>
  <dcterms:modified xsi:type="dcterms:W3CDTF">2018-04-06T02:06:59Z</dcterms:modified>
  <cp:category/>
  <cp:version/>
  <cp:contentType/>
  <cp:contentStatus/>
</cp:coreProperties>
</file>