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935" windowHeight="12135" tabRatio="808" activeTab="1"/>
  </bookViews>
  <sheets>
    <sheet name="バージョン管理" sheetId="1" r:id="rId1"/>
    <sheet name="記入要領" sheetId="2" r:id="rId2"/>
    <sheet name="（1）委託研究開発費の総予算額" sheetId="3" r:id="rId3"/>
    <sheet name="（2）大学等" sheetId="4" r:id="rId4"/>
    <sheet name="（3）企業" sheetId="5" r:id="rId5"/>
  </sheets>
  <definedNames>
    <definedName name="_xlnm.Print_Area" localSheetId="2">'（1）委託研究開発費の総予算額'!$A$1:$D$59</definedName>
    <definedName name="_xlnm.Print_Area" localSheetId="3">'（2）大学等'!$A$1:$F$38</definedName>
    <definedName name="_xlnm.Print_Area" localSheetId="4">'（3）企業'!$A$1:$F$38</definedName>
    <definedName name="_xlnm.Print_Area" localSheetId="1">'記入要領'!$A$1:$Z$69</definedName>
  </definedNames>
  <calcPr fullCalcOnLoad="1"/>
</workbook>
</file>

<file path=xl/sharedStrings.xml><?xml version="1.0" encoding="utf-8"?>
<sst xmlns="http://schemas.openxmlformats.org/spreadsheetml/2006/main" count="167" uniqueCount="94">
  <si>
    <t>総予算額</t>
  </si>
  <si>
    <t>機関種別毎の内訳</t>
  </si>
  <si>
    <t>大学等</t>
  </si>
  <si>
    <t>企業</t>
  </si>
  <si>
    <t>Ⅲ　人件費・謝金</t>
  </si>
  <si>
    <t>間接経費</t>
  </si>
  <si>
    <t>再委託費</t>
  </si>
  <si>
    <t>合　　　　計</t>
  </si>
  <si>
    <t>Ⅷ．委託研究開発費</t>
  </si>
  <si>
    <t>（１）委託研究開発費の総予算額</t>
  </si>
  <si>
    <t>Ⅷ．委託研究開発費</t>
  </si>
  <si>
    <t>Ⅷ．委託研究開発費</t>
  </si>
  <si>
    <t>合  計</t>
  </si>
  <si>
    <t>研究開発期間</t>
  </si>
  <si>
    <t>（単位：円）</t>
  </si>
  <si>
    <t>間接経費</t>
  </si>
  <si>
    <t>間接経費率</t>
  </si>
  <si>
    <t xml:space="preserve"> 
 項目</t>
  </si>
  <si>
    <t>　　　　　　　　　　　　　　　　　　　　　年度
科目</t>
  </si>
  <si>
    <t>注１）研究開発機関において、それぞれの機関で使用する金額の合計を記入してください。</t>
  </si>
  <si>
    <t>※　黄色セルに予算を入力します（黄色セル以外の数字は、関数により自動で表示されます）</t>
  </si>
  <si>
    <t>予算の記入要領</t>
  </si>
  <si>
    <t>　　　④3機関目がある場合には、同様の操作を繰り返す</t>
  </si>
  <si>
    <t>自動的に入力されています。</t>
  </si>
  <si>
    <t>※　途中で赤色文字で警告文が出ることがありますが、予算入力完了した時点で消えていれば問題ありません。</t>
  </si>
  <si>
    <t>　　　②４行目から２０行目を行全体コピーし、２０行目と２１行目の間に「コピーした行を挿入」する</t>
  </si>
  <si>
    <t>至25年3月</t>
  </si>
  <si>
    <t>平成24年度</t>
  </si>
  <si>
    <t>Ⅱ  旅費</t>
  </si>
  <si>
    <t>Ⅱ  旅費</t>
  </si>
  <si>
    <t>2.　大学等として、複数機関参加する場合は、</t>
  </si>
  <si>
    <t>3. 赤色文字で警告文が出ていないことを確認し、入力完了</t>
  </si>
  <si>
    <t>　　　③1.と同様に、予算を入力する</t>
  </si>
  <si>
    <t>直接経費(Ⅰ～Ⅳ)小計</t>
  </si>
  <si>
    <t>直接経費(Ⅰ～Ⅳ)小計</t>
  </si>
  <si>
    <r>
      <rPr>
        <sz val="11"/>
        <rFont val="ＭＳ Ｐゴシック"/>
        <family val="3"/>
      </rPr>
      <t xml:space="preserve">（3） </t>
    </r>
    <r>
      <rPr>
        <sz val="11"/>
        <color indexed="12"/>
        <rFont val="ＭＳ Ｐゴシック"/>
        <family val="3"/>
      </rPr>
      <t>□□株式会社</t>
    </r>
  </si>
  <si>
    <r>
      <rPr>
        <sz val="11"/>
        <rFont val="ＭＳ Ｐゴシック"/>
        <family val="3"/>
      </rPr>
      <t xml:space="preserve">（２） </t>
    </r>
    <r>
      <rPr>
        <sz val="11"/>
        <color indexed="12"/>
        <rFont val="ＭＳ Ｐゴシック"/>
        <family val="3"/>
      </rPr>
      <t>○○大学</t>
    </r>
  </si>
  <si>
    <r>
      <t>※</t>
    </r>
    <r>
      <rPr>
        <u val="single"/>
        <sz val="11"/>
        <color indexed="12"/>
        <rFont val="ＭＳ Ｐゴシック"/>
        <family val="3"/>
      </rPr>
      <t>下表は、３枚目シート：「（2）大学等」、４枚目シート：「（3）企業」を入力すると、各合算額が自動入力されます。</t>
    </r>
    <r>
      <rPr>
        <sz val="11"/>
        <color indexed="12"/>
        <rFont val="ＭＳ Ｐゴシック"/>
        <family val="3"/>
      </rPr>
      <t xml:space="preserve">
＜予算額について、今回はすべて要求ベースとなりますので、必ずしもお約束するものではありませんが、研究遂行に必要、かつ、使用することが確実な予算額のみを要求してください。＞ "  </t>
    </r>
  </si>
  <si>
    <t>平成25年度</t>
  </si>
  <si>
    <t>平成26年度</t>
  </si>
  <si>
    <t>至26年3月</t>
  </si>
  <si>
    <t>自26年4月</t>
  </si>
  <si>
    <t>至27年3月</t>
  </si>
  <si>
    <t>Ⅰ　物品費　（設備備品費）</t>
  </si>
  <si>
    <t>　　　　　　　　（消耗品費）</t>
  </si>
  <si>
    <t>Ⅳ　その他　（外注費）</t>
  </si>
  <si>
    <t>　　　　　　　　（その他経費）</t>
  </si>
  <si>
    <t>（２）委託研究開発費の各年度予算額</t>
  </si>
  <si>
    <t>平成24年度予算額</t>
  </si>
  <si>
    <t>平成25年度予算額</t>
  </si>
  <si>
    <t>平成26年度予算額</t>
  </si>
  <si>
    <t>Ⅰ　物品費　（設備備品費）</t>
  </si>
  <si>
    <t>ご注意</t>
  </si>
  <si>
    <t>ご提出前に、各機関の計画様式２および計画様式３の表紙の</t>
  </si>
  <si>
    <t>該当予算の数字がすべて一致していることを確認して下さい。</t>
  </si>
  <si>
    <t>　　　問題ありません。</t>
  </si>
  <si>
    <t>1.　計画様式３の表紙から各年度の予算を転記して下さい（下図・左図参照）。</t>
  </si>
  <si>
    <t>　　　①上部メニューの「校閲」→「シート保護の解除」によりシートの保護を解除</t>
  </si>
  <si>
    <t>20120801版</t>
  </si>
  <si>
    <t>初版</t>
  </si>
  <si>
    <t>20120904版</t>
  </si>
  <si>
    <t>　E16、E31、E45、E59の表計算を削除し、間違った予算額アラートを削除</t>
  </si>
  <si>
    <t>　　平成26年度予算額のうち、企業の予算額（D50-D59）の参照先を修正</t>
  </si>
  <si>
    <t>　　F15の表計算を修正</t>
  </si>
  <si>
    <t>直接経費(Ⅰ～Ⅳ)小計</t>
  </si>
  <si>
    <t>　　（直接経費(Ⅰ～Ⅳ)小計の欄が平成24年度、平成25年度の２ヵ年分しか合計されていなかったため</t>
  </si>
  <si>
    <t>　　　平成24年度、平成25年度、平成26年度の３ヵ年分を合計する数式に修正）</t>
  </si>
  <si>
    <t>　　（誤って、(3)企業に記載されていた平成25年度のセルを参照していた）</t>
  </si>
  <si>
    <t>①「（1）委託研究開発費」の総予算額</t>
  </si>
  <si>
    <t>②「（1）委託研究開発費」の総予算額</t>
  </si>
  <si>
    <t>③「(3)企業」</t>
  </si>
  <si>
    <t>【平成24年度予算額】</t>
  </si>
  <si>
    <t>【平成25年度予算額】</t>
  </si>
  <si>
    <t>【平成26年度予算額】</t>
  </si>
  <si>
    <t>平成24年度</t>
  </si>
  <si>
    <t>至25年3月</t>
  </si>
  <si>
    <r>
      <t>○</t>
    </r>
    <r>
      <rPr>
        <sz val="11"/>
        <color indexed="8"/>
        <rFont val="ＭＳ Ｐゴシック"/>
        <family val="3"/>
      </rPr>
      <t>年</t>
    </r>
    <r>
      <rPr>
        <sz val="11"/>
        <color indexed="12"/>
        <rFont val="ＭＳ Ｐゴシック"/>
        <family val="3"/>
      </rPr>
      <t>○</t>
    </r>
    <r>
      <rPr>
        <sz val="11"/>
        <color indexed="8"/>
        <rFont val="ＭＳ Ｐゴシック"/>
        <family val="3"/>
      </rPr>
      <t>か月</t>
    </r>
  </si>
  <si>
    <r>
      <t>自25年</t>
    </r>
    <r>
      <rPr>
        <sz val="11"/>
        <color indexed="12"/>
        <rFont val="ＭＳ Ｐゴシック"/>
        <family val="3"/>
      </rPr>
      <t>○</t>
    </r>
    <r>
      <rPr>
        <sz val="11"/>
        <color indexed="8"/>
        <rFont val="ＭＳ Ｐゴシック"/>
        <family val="3"/>
      </rPr>
      <t>月</t>
    </r>
  </si>
  <si>
    <r>
      <t>自24年</t>
    </r>
    <r>
      <rPr>
        <sz val="11"/>
        <color indexed="12"/>
        <rFont val="ＭＳ Ｐゴシック"/>
        <family val="3"/>
      </rPr>
      <t>○</t>
    </r>
    <r>
      <rPr>
        <sz val="11"/>
        <color indexed="8"/>
        <rFont val="ＭＳ Ｐゴシック"/>
        <family val="3"/>
      </rPr>
      <t>月</t>
    </r>
  </si>
  <si>
    <t>注）　大学等として複数機関が参画する場合の記入方法は１枚目シートの「記入要領」ごご確認下さい。
＜計画様式３と合致するようにしてください。＞
※直接経費･再委託費は千円単位で数値を丸めて円単位で記入し、
　　間接経費率は整数として計上してください。</t>
  </si>
  <si>
    <t>注）　企業として複数機関が参画する場合の記入方法は１枚目シートの「記入要領」ごご確認下さい。
＜計画様式３と合致するようにしてください。＞
※直接経費･再委託費は千円単位で数値を丸めて円単位で記入し、
　　間接経費率は整数として計上してください。</t>
  </si>
  <si>
    <r>
      <t>自25年</t>
    </r>
    <r>
      <rPr>
        <sz val="11"/>
        <color indexed="12"/>
        <rFont val="ＭＳ Ｐゴシック"/>
        <family val="3"/>
      </rPr>
      <t>○</t>
    </r>
    <r>
      <rPr>
        <sz val="11"/>
        <color indexed="8"/>
        <rFont val="ＭＳ Ｐゴシック"/>
        <family val="3"/>
      </rPr>
      <t>月</t>
    </r>
  </si>
  <si>
    <t>20130911版</t>
  </si>
  <si>
    <t>「(2)大学等」「(3)企業」</t>
  </si>
  <si>
    <t>平成２５年度以降に採択の場合、それ以前の年度の予算は0円のままで提出してください。</t>
  </si>
  <si>
    <t>「記入要領」</t>
  </si>
  <si>
    <t>　”ご注意”のところ、”平成２５年度以降に採択の場合、それ以前の年度の予算は0円のままで提出してください。”を追記。</t>
  </si>
  <si>
    <t>　　冒頭の注記から、”＜平成２４年度の予算は計画様式３の表紙から転記して下さい＞”　を削除。</t>
  </si>
  <si>
    <t>★４枚目シート「（2）大学等」、５枚目シート「（3）企業」から記入して下さい。</t>
  </si>
  <si>
    <t>＜４枚目シート「（2）大学等」の記入要領＞</t>
  </si>
  <si>
    <t>＜５枚目シート「（3）企業」の記入要領＞</t>
  </si>
  <si>
    <t>＜３枚目シート「（1）委託研究開発費の総予算額」の記入要領＞</t>
  </si>
  <si>
    <t>４枚目シート「（2）大学等」の記入要領に同じ</t>
  </si>
  <si>
    <t>４枚目シート「（2）大学等」、５枚目シート「（3）企業」の記入が完了していれば、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</si>
</sst>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9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b/>
      <sz val="20"/>
      <color indexed="10"/>
      <name val="ＭＳ Ｐゴシック"/>
      <family val="3"/>
    </font>
    <font>
      <sz val="20"/>
      <name val="ＭＳ Ｐゴシック"/>
      <family val="3"/>
    </font>
    <font>
      <sz val="1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48"/>
      <name val="ＭＳ Ｐゴシック"/>
      <family val="3"/>
    </font>
    <font>
      <sz val="12"/>
      <color indexed="48"/>
      <name val="Times New Roman"/>
      <family val="1"/>
    </font>
    <font>
      <sz val="11"/>
      <color indexed="12"/>
      <name val="Calibri"/>
      <family val="2"/>
    </font>
    <font>
      <sz val="12"/>
      <color indexed="12"/>
      <name val="ＭＳ Ｐゴシック"/>
      <family val="3"/>
    </font>
    <font>
      <b/>
      <sz val="28"/>
      <color indexed="12"/>
      <name val="ＭＳ Ｐゴシック"/>
      <family val="3"/>
    </font>
    <font>
      <sz val="11"/>
      <color indexed="30"/>
      <name val="ＭＳ Ｐゴシック"/>
      <family val="3"/>
    </font>
    <font>
      <b/>
      <sz val="18"/>
      <color indexed="12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24" borderId="0" xfId="0" applyFill="1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right" vertical="center"/>
    </xf>
    <xf numFmtId="3" fontId="2" fillId="24" borderId="10" xfId="0" applyNumberFormat="1" applyFont="1" applyFill="1" applyBorder="1" applyAlignment="1">
      <alignment horizontal="right" vertical="center" wrapText="1"/>
    </xf>
    <xf numFmtId="0" fontId="0" fillId="24" borderId="0" xfId="0" applyFont="1" applyFill="1" applyAlignment="1">
      <alignment horizontal="right" vertical="center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3" fontId="2" fillId="21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24" borderId="0" xfId="0" applyFont="1" applyFill="1" applyAlignment="1" applyProtection="1">
      <alignment horizontal="left" vertical="center" wrapText="1"/>
      <protection locked="0"/>
    </xf>
    <xf numFmtId="0" fontId="3" fillId="24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0" fontId="0" fillId="24" borderId="0" xfId="0" applyFill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24" borderId="0" xfId="0" applyFont="1" applyFill="1" applyAlignment="1" applyProtection="1">
      <alignment horizontal="right" vertical="center"/>
      <protection/>
    </xf>
    <xf numFmtId="0" fontId="2" fillId="24" borderId="11" xfId="0" applyFont="1" applyFill="1" applyBorder="1" applyAlignment="1" applyProtection="1">
      <alignment horizontal="left" vertical="center" wrapText="1"/>
      <protection/>
    </xf>
    <xf numFmtId="0" fontId="2" fillId="24" borderId="12" xfId="0" applyFont="1" applyFill="1" applyBorder="1" applyAlignment="1" applyProtection="1">
      <alignment horizontal="left" vertical="center" wrapText="1"/>
      <protection/>
    </xf>
    <xf numFmtId="0" fontId="0" fillId="24" borderId="0" xfId="0" applyFill="1" applyAlignment="1" applyProtection="1">
      <alignment horizontal="right" vertical="center"/>
      <protection/>
    </xf>
    <xf numFmtId="0" fontId="4" fillId="24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/>
    </xf>
    <xf numFmtId="180" fontId="0" fillId="24" borderId="0" xfId="0" applyNumberFormat="1" applyFill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3" fontId="2" fillId="21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24" borderId="0" xfId="0" applyFont="1" applyFill="1" applyAlignment="1" applyProtection="1">
      <alignment horizontal="left" vertical="center"/>
      <protection locked="0"/>
    </xf>
    <xf numFmtId="0" fontId="2" fillId="24" borderId="0" xfId="0" applyFont="1" applyFill="1" applyBorder="1" applyAlignment="1">
      <alignment horizontal="left" vertical="center" wrapText="1"/>
    </xf>
    <xf numFmtId="3" fontId="2" fillId="24" borderId="0" xfId="0" applyNumberFormat="1" applyFont="1" applyFill="1" applyBorder="1" applyAlignment="1">
      <alignment horizontal="right" vertical="center" wrapText="1"/>
    </xf>
    <xf numFmtId="0" fontId="2" fillId="24" borderId="11" xfId="0" applyFont="1" applyFill="1" applyBorder="1" applyAlignment="1" applyProtection="1">
      <alignment horizontal="left" vertical="center"/>
      <protection/>
    </xf>
    <xf numFmtId="0" fontId="2" fillId="24" borderId="1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10" fillId="25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9" fillId="0" borderId="0" xfId="0" applyFont="1" applyFill="1" applyAlignment="1">
      <alignment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 locked="0"/>
    </xf>
    <xf numFmtId="0" fontId="2" fillId="24" borderId="14" xfId="0" applyFont="1" applyFill="1" applyBorder="1" applyAlignment="1" applyProtection="1">
      <alignment horizontal="center" vertical="center" wrapText="1"/>
      <protection locked="0"/>
    </xf>
    <xf numFmtId="0" fontId="2" fillId="24" borderId="1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21" borderId="15" xfId="0" applyFont="1" applyFill="1" applyBorder="1" applyAlignment="1" applyProtection="1">
      <alignment horizontal="center" vertical="center" wrapText="1"/>
      <protection locked="0"/>
    </xf>
    <xf numFmtId="0" fontId="2" fillId="21" borderId="14" xfId="0" applyFont="1" applyFill="1" applyBorder="1" applyAlignment="1" applyProtection="1">
      <alignment horizontal="center" vertical="center" wrapText="1"/>
      <protection locked="0"/>
    </xf>
    <xf numFmtId="0" fontId="10" fillId="25" borderId="0" xfId="0" applyFont="1" applyFill="1" applyAlignment="1">
      <alignment horizontal="centerContinuous"/>
    </xf>
    <xf numFmtId="0" fontId="11" fillId="25" borderId="0" xfId="0" applyFont="1" applyFill="1" applyAlignment="1">
      <alignment horizontal="centerContinuous"/>
    </xf>
    <xf numFmtId="0" fontId="10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24" borderId="0" xfId="0" applyFont="1" applyFill="1" applyAlignment="1" applyProtection="1">
      <alignment horizontal="left" vertical="center" wrapText="1"/>
      <protection locked="0"/>
    </xf>
    <xf numFmtId="0" fontId="3" fillId="24" borderId="0" xfId="0" applyFont="1" applyFill="1" applyAlignment="1" applyProtection="1">
      <alignment horizontal="left" vertical="center"/>
      <protection locked="0"/>
    </xf>
    <xf numFmtId="0" fontId="2" fillId="24" borderId="16" xfId="0" applyFont="1" applyFill="1" applyBorder="1" applyAlignment="1">
      <alignment horizontal="left" vertical="center" wrapText="1"/>
    </xf>
    <xf numFmtId="0" fontId="2" fillId="24" borderId="17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381000</xdr:colOff>
      <xdr:row>3</xdr:row>
      <xdr:rowOff>38100</xdr:rowOff>
    </xdr:from>
    <xdr:to>
      <xdr:col>25</xdr:col>
      <xdr:colOff>523875</xdr:colOff>
      <xdr:row>24</xdr:row>
      <xdr:rowOff>104775</xdr:rowOff>
    </xdr:to>
    <xdr:sp>
      <xdr:nvSpPr>
        <xdr:cNvPr id="1" name="メモ 33"/>
        <xdr:cNvSpPr>
          <a:spLocks/>
        </xdr:cNvSpPr>
      </xdr:nvSpPr>
      <xdr:spPr>
        <a:xfrm>
          <a:off x="9296400" y="752475"/>
          <a:ext cx="8372475" cy="4619625"/>
        </a:xfrm>
        <a:prstGeom prst="foldedCorner">
          <a:avLst>
            <a:gd name="adj" fmla="val 33333"/>
          </a:avLst>
        </a:prstGeom>
        <a:noFill/>
        <a:ln w="38100" cmpd="dbl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3</xdr:row>
      <xdr:rowOff>142875</xdr:rowOff>
    </xdr:from>
    <xdr:to>
      <xdr:col>11</xdr:col>
      <xdr:colOff>342900</xdr:colOff>
      <xdr:row>27</xdr:row>
      <xdr:rowOff>180975</xdr:rowOff>
    </xdr:to>
    <xdr:pic>
      <xdr:nvPicPr>
        <xdr:cNvPr id="2" name="図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0"/>
          <a:ext cx="7839075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34</xdr:row>
      <xdr:rowOff>123825</xdr:rowOff>
    </xdr:from>
    <xdr:to>
      <xdr:col>26</xdr:col>
      <xdr:colOff>9525</xdr:colOff>
      <xdr:row>67</xdr:row>
      <xdr:rowOff>95250</xdr:rowOff>
    </xdr:to>
    <xdr:pic>
      <xdr:nvPicPr>
        <xdr:cNvPr id="3" name="図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7296150"/>
          <a:ext cx="10229850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523875</xdr:colOff>
      <xdr:row>12</xdr:row>
      <xdr:rowOff>114300</xdr:rowOff>
    </xdr:from>
    <xdr:to>
      <xdr:col>6</xdr:col>
      <xdr:colOff>209550</xdr:colOff>
      <xdr:row>26</xdr:row>
      <xdr:rowOff>152400</xdr:rowOff>
    </xdr:to>
    <xdr:sp>
      <xdr:nvSpPr>
        <xdr:cNvPr id="4" name="角丸四角形 2"/>
        <xdr:cNvSpPr>
          <a:spLocks/>
        </xdr:cNvSpPr>
      </xdr:nvSpPr>
      <xdr:spPr>
        <a:xfrm>
          <a:off x="3267075" y="2752725"/>
          <a:ext cx="1057275" cy="3105150"/>
        </a:xfrm>
        <a:prstGeom prst="roundRect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552450</xdr:colOff>
      <xdr:row>50</xdr:row>
      <xdr:rowOff>85725</xdr:rowOff>
    </xdr:from>
    <xdr:to>
      <xdr:col>18</xdr:col>
      <xdr:colOff>628650</xdr:colOff>
      <xdr:row>67</xdr:row>
      <xdr:rowOff>133350</xdr:rowOff>
    </xdr:to>
    <xdr:sp>
      <xdr:nvSpPr>
        <xdr:cNvPr id="5" name="角丸四角形 4"/>
        <xdr:cNvSpPr>
          <a:spLocks/>
        </xdr:cNvSpPr>
      </xdr:nvSpPr>
      <xdr:spPr>
        <a:xfrm>
          <a:off x="11525250" y="10191750"/>
          <a:ext cx="1447800" cy="2962275"/>
        </a:xfrm>
        <a:prstGeom prst="roundRect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495300</xdr:colOff>
      <xdr:row>14</xdr:row>
      <xdr:rowOff>209550</xdr:rowOff>
    </xdr:from>
    <xdr:to>
      <xdr:col>12</xdr:col>
      <xdr:colOff>114300</xdr:colOff>
      <xdr:row>24</xdr:row>
      <xdr:rowOff>9525</xdr:rowOff>
    </xdr:to>
    <xdr:sp>
      <xdr:nvSpPr>
        <xdr:cNvPr id="6" name="右中かっこ 8"/>
        <xdr:cNvSpPr>
          <a:spLocks/>
        </xdr:cNvSpPr>
      </xdr:nvSpPr>
      <xdr:spPr>
        <a:xfrm>
          <a:off x="6667500" y="3286125"/>
          <a:ext cx="1676400" cy="1990725"/>
        </a:xfrm>
        <a:prstGeom prst="rightBrace">
          <a:avLst>
            <a:gd name="adj1" fmla="val -43171"/>
            <a:gd name="adj2" fmla="val -685"/>
          </a:avLst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17</xdr:row>
      <xdr:rowOff>123825</xdr:rowOff>
    </xdr:from>
    <xdr:to>
      <xdr:col>13</xdr:col>
      <xdr:colOff>123825</xdr:colOff>
      <xdr:row>21</xdr:row>
      <xdr:rowOff>142875</xdr:rowOff>
    </xdr:to>
    <xdr:sp>
      <xdr:nvSpPr>
        <xdr:cNvPr id="7" name="Text Box 40"/>
        <xdr:cNvSpPr txBox="1">
          <a:spLocks noChangeArrowheads="1"/>
        </xdr:cNvSpPr>
      </xdr:nvSpPr>
      <xdr:spPr>
        <a:xfrm>
          <a:off x="8001000" y="3857625"/>
          <a:ext cx="10382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円単位だが、</a:t>
          </a:r>
          <a:r>
            <a:rPr lang="en-US" cap="none" sz="1200" b="0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千円単位</a:t>
          </a:r>
          <a:r>
            <a:rPr lang="en-US" cap="none" sz="1200" b="0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で数値を丸めて記入</a:t>
          </a:r>
          <a:r>
            <a:rPr lang="en-US" cap="none" sz="1200" b="0" i="0" u="none" baseline="0">
              <a:solidFill>
                <a:srgbClr val="3366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5</xdr:col>
      <xdr:colOff>533400</xdr:colOff>
      <xdr:row>34</xdr:row>
      <xdr:rowOff>9525</xdr:rowOff>
    </xdr:from>
    <xdr:to>
      <xdr:col>10</xdr:col>
      <xdr:colOff>247650</xdr:colOff>
      <xdr:row>39</xdr:row>
      <xdr:rowOff>142875</xdr:rowOff>
    </xdr:to>
    <xdr:sp>
      <xdr:nvSpPr>
        <xdr:cNvPr id="8" name="角丸四角形吹き出し 13"/>
        <xdr:cNvSpPr>
          <a:spLocks/>
        </xdr:cNvSpPr>
      </xdr:nvSpPr>
      <xdr:spPr>
        <a:xfrm>
          <a:off x="3962400" y="7181850"/>
          <a:ext cx="3143250" cy="990600"/>
        </a:xfrm>
        <a:prstGeom prst="wedgeRoundRectCallout">
          <a:avLst>
            <a:gd name="adj1" fmla="val 62287"/>
            <a:gd name="adj2" fmla="val -224597"/>
          </a:avLst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ここで端数が出ることにより、プロジェクトとしての合計金額（</a:t>
          </a:r>
          <a:r>
            <a:rPr lang="en-US" cap="none" sz="1100" b="0" i="0" u="none" baseline="0">
              <a:solidFill>
                <a:srgbClr val="0000FF"/>
              </a:solidFill>
            </a:rPr>
            <a:t>1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枚目のシート「（</a:t>
          </a:r>
          <a:r>
            <a:rPr lang="en-US" cap="none" sz="1100" b="0" i="0" u="none" baseline="0">
              <a:solidFill>
                <a:srgbClr val="0000FF"/>
              </a:solidFill>
            </a:rPr>
            <a:t>1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）委託研究開発日の予算額」における合計額）が、採択通知における予算上限額と一致しないことがありますが、予算上限額を下回る分には問題ありません。</a:t>
          </a:r>
        </a:p>
      </xdr:txBody>
    </xdr:sp>
    <xdr:clientData/>
  </xdr:twoCellAnchor>
  <xdr:twoCellAnchor>
    <xdr:from>
      <xdr:col>1</xdr:col>
      <xdr:colOff>190500</xdr:colOff>
      <xdr:row>27</xdr:row>
      <xdr:rowOff>200025</xdr:rowOff>
    </xdr:from>
    <xdr:to>
      <xdr:col>9</xdr:col>
      <xdr:colOff>504825</xdr:colOff>
      <xdr:row>29</xdr:row>
      <xdr:rowOff>76200</xdr:rowOff>
    </xdr:to>
    <xdr:sp>
      <xdr:nvSpPr>
        <xdr:cNvPr id="9" name="AutoShape 181"/>
        <xdr:cNvSpPr>
          <a:spLocks/>
        </xdr:cNvSpPr>
      </xdr:nvSpPr>
      <xdr:spPr>
        <a:xfrm>
          <a:off x="876300" y="6124575"/>
          <a:ext cx="5800725" cy="266700"/>
        </a:xfrm>
        <a:prstGeom prst="wedgeRoundRectCallout">
          <a:avLst>
            <a:gd name="adj1" fmla="val -8879"/>
            <a:gd name="adj2" fmla="val -174138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計画様式</a:t>
          </a: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3から予算額を転記すると、間接経費率は自動で表示される</a:t>
          </a:r>
        </a:p>
      </xdr:txBody>
    </xdr:sp>
    <xdr:clientData/>
  </xdr:twoCellAnchor>
  <xdr:twoCellAnchor>
    <xdr:from>
      <xdr:col>6</xdr:col>
      <xdr:colOff>57150</xdr:colOff>
      <xdr:row>7</xdr:row>
      <xdr:rowOff>85725</xdr:rowOff>
    </xdr:from>
    <xdr:to>
      <xdr:col>10</xdr:col>
      <xdr:colOff>171450</xdr:colOff>
      <xdr:row>11</xdr:row>
      <xdr:rowOff>85725</xdr:rowOff>
    </xdr:to>
    <xdr:sp>
      <xdr:nvSpPr>
        <xdr:cNvPr id="10" name="AutoShape 182"/>
        <xdr:cNvSpPr>
          <a:spLocks/>
        </xdr:cNvSpPr>
      </xdr:nvSpPr>
      <xdr:spPr>
        <a:xfrm>
          <a:off x="4171950" y="1628775"/>
          <a:ext cx="2857500" cy="876300"/>
        </a:xfrm>
        <a:prstGeom prst="round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４枚目シートの例</a:t>
          </a:r>
        </a:p>
      </xdr:txBody>
    </xdr:sp>
    <xdr:clientData/>
  </xdr:twoCellAnchor>
  <xdr:twoCellAnchor>
    <xdr:from>
      <xdr:col>21</xdr:col>
      <xdr:colOff>390525</xdr:colOff>
      <xdr:row>38</xdr:row>
      <xdr:rowOff>66675</xdr:rowOff>
    </xdr:from>
    <xdr:to>
      <xdr:col>25</xdr:col>
      <xdr:colOff>38100</xdr:colOff>
      <xdr:row>45</xdr:row>
      <xdr:rowOff>85725</xdr:rowOff>
    </xdr:to>
    <xdr:sp>
      <xdr:nvSpPr>
        <xdr:cNvPr id="11" name="AutoShape 183"/>
        <xdr:cNvSpPr>
          <a:spLocks/>
        </xdr:cNvSpPr>
      </xdr:nvSpPr>
      <xdr:spPr>
        <a:xfrm>
          <a:off x="14792325" y="7924800"/>
          <a:ext cx="2390775" cy="1314450"/>
        </a:xfrm>
        <a:prstGeom prst="round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計画様式３の</a:t>
          </a:r>
          <a:r>
            <a:rPr lang="en-US" cap="none" sz="2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表紙の例</a:t>
          </a:r>
        </a:p>
      </xdr:txBody>
    </xdr:sp>
    <xdr:clientData/>
  </xdr:twoCellAnchor>
  <xdr:oneCellAnchor>
    <xdr:from>
      <xdr:col>2</xdr:col>
      <xdr:colOff>38100</xdr:colOff>
      <xdr:row>31</xdr:row>
      <xdr:rowOff>123825</xdr:rowOff>
    </xdr:from>
    <xdr:ext cx="2219325" cy="371475"/>
    <xdr:sp>
      <xdr:nvSpPr>
        <xdr:cNvPr id="12" name="Text Box 205"/>
        <xdr:cNvSpPr txBox="1">
          <a:spLocks noChangeArrowheads="1"/>
        </xdr:cNvSpPr>
      </xdr:nvSpPr>
      <xdr:spPr>
        <a:xfrm>
          <a:off x="1409700" y="6781800"/>
          <a:ext cx="2219325" cy="3714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間接経費は丸めないで記載</a:t>
          </a:r>
          <a:r>
            <a:rPr lang="en-US" cap="none" sz="11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ただし、間接経費率は必ず整数とする</a:t>
          </a:r>
        </a:p>
      </xdr:txBody>
    </xdr:sp>
    <xdr:clientData/>
  </xdr:oneCellAnchor>
  <xdr:twoCellAnchor>
    <xdr:from>
      <xdr:col>5</xdr:col>
      <xdr:colOff>238125</xdr:colOff>
      <xdr:row>26</xdr:row>
      <xdr:rowOff>38100</xdr:rowOff>
    </xdr:from>
    <xdr:to>
      <xdr:col>11</xdr:col>
      <xdr:colOff>38100</xdr:colOff>
      <xdr:row>32</xdr:row>
      <xdr:rowOff>104775</xdr:rowOff>
    </xdr:to>
    <xdr:sp>
      <xdr:nvSpPr>
        <xdr:cNvPr id="13" name="Line 206"/>
        <xdr:cNvSpPr>
          <a:spLocks/>
        </xdr:cNvSpPr>
      </xdr:nvSpPr>
      <xdr:spPr>
        <a:xfrm flipV="1">
          <a:off x="3667125" y="5743575"/>
          <a:ext cx="3914775" cy="1190625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12</xdr:row>
      <xdr:rowOff>104775</xdr:rowOff>
    </xdr:from>
    <xdr:to>
      <xdr:col>8</xdr:col>
      <xdr:colOff>9525</xdr:colOff>
      <xdr:row>26</xdr:row>
      <xdr:rowOff>190500</xdr:rowOff>
    </xdr:to>
    <xdr:sp>
      <xdr:nvSpPr>
        <xdr:cNvPr id="14" name="角丸四角形 2"/>
        <xdr:cNvSpPr>
          <a:spLocks/>
        </xdr:cNvSpPr>
      </xdr:nvSpPr>
      <xdr:spPr>
        <a:xfrm>
          <a:off x="4438650" y="2743200"/>
          <a:ext cx="1057275" cy="31527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12</xdr:row>
      <xdr:rowOff>133350</xdr:rowOff>
    </xdr:from>
    <xdr:to>
      <xdr:col>9</xdr:col>
      <xdr:colOff>542925</xdr:colOff>
      <xdr:row>27</xdr:row>
      <xdr:rowOff>19050</xdr:rowOff>
    </xdr:to>
    <xdr:sp>
      <xdr:nvSpPr>
        <xdr:cNvPr id="15" name="角丸四角形 2"/>
        <xdr:cNvSpPr>
          <a:spLocks/>
        </xdr:cNvSpPr>
      </xdr:nvSpPr>
      <xdr:spPr>
        <a:xfrm>
          <a:off x="5667375" y="2771775"/>
          <a:ext cx="1047750" cy="3171825"/>
        </a:xfrm>
        <a:prstGeom prst="roundRect">
          <a:avLst/>
        </a:prstGeom>
        <a:noFill/>
        <a:ln w="381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85725</xdr:colOff>
      <xdr:row>50</xdr:row>
      <xdr:rowOff>114300</xdr:rowOff>
    </xdr:from>
    <xdr:to>
      <xdr:col>21</xdr:col>
      <xdr:colOff>161925</xdr:colOff>
      <xdr:row>67</xdr:row>
      <xdr:rowOff>161925</xdr:rowOff>
    </xdr:to>
    <xdr:sp>
      <xdr:nvSpPr>
        <xdr:cNvPr id="16" name="角丸四角形 4"/>
        <xdr:cNvSpPr>
          <a:spLocks/>
        </xdr:cNvSpPr>
      </xdr:nvSpPr>
      <xdr:spPr>
        <a:xfrm>
          <a:off x="13115925" y="10220325"/>
          <a:ext cx="1447800" cy="2962275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276225</xdr:colOff>
      <xdr:row>50</xdr:row>
      <xdr:rowOff>123825</xdr:rowOff>
    </xdr:from>
    <xdr:to>
      <xdr:col>23</xdr:col>
      <xdr:colOff>342900</xdr:colOff>
      <xdr:row>67</xdr:row>
      <xdr:rowOff>171450</xdr:rowOff>
    </xdr:to>
    <xdr:sp>
      <xdr:nvSpPr>
        <xdr:cNvPr id="17" name="角丸四角形 4"/>
        <xdr:cNvSpPr>
          <a:spLocks/>
        </xdr:cNvSpPr>
      </xdr:nvSpPr>
      <xdr:spPr>
        <a:xfrm>
          <a:off x="14678025" y="10229850"/>
          <a:ext cx="1438275" cy="2962275"/>
        </a:xfrm>
        <a:prstGeom prst="roundRect">
          <a:avLst/>
        </a:prstGeom>
        <a:noFill/>
        <a:ln w="381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29</xdr:row>
      <xdr:rowOff>19050</xdr:rowOff>
    </xdr:from>
    <xdr:to>
      <xdr:col>22</xdr:col>
      <xdr:colOff>647700</xdr:colOff>
      <xdr:row>82</xdr:row>
      <xdr:rowOff>57150</xdr:rowOff>
    </xdr:to>
    <xdr:sp>
      <xdr:nvSpPr>
        <xdr:cNvPr id="18" name="円弧 6"/>
        <xdr:cNvSpPr>
          <a:spLocks/>
        </xdr:cNvSpPr>
      </xdr:nvSpPr>
      <xdr:spPr>
        <a:xfrm rot="7330401" flipH="1">
          <a:off x="123825" y="6334125"/>
          <a:ext cx="15611475" cy="9315450"/>
        </a:xfrm>
        <a:custGeom>
          <a:pathLst>
            <a:path stroke="0" h="12603685" w="6413672">
              <a:moveTo>
                <a:pt x="5783214" y="2613176"/>
              </a:moveTo>
              <a:cubicBezTo>
                <a:pt x="6201796" y="3757257"/>
                <a:pt x="6413672" y="5145436"/>
                <a:pt x="6384904" y="6555356"/>
              </a:cubicBezTo>
              <a:cubicBezTo>
                <a:pt x="6351751" y="8180155"/>
                <a:pt x="6001579" y="9716774"/>
                <a:pt x="5407594" y="10843969"/>
              </a:cubicBezTo>
              <a:lnTo>
                <a:pt x="3193745" y="6301843"/>
              </a:lnTo>
              <a:lnTo>
                <a:pt x="5783214" y="2613176"/>
              </a:lnTo>
              <a:close/>
            </a:path>
            <a:path fill="none" h="12603685" w="6413672">
              <a:moveTo>
                <a:pt x="5783214" y="2613176"/>
              </a:moveTo>
              <a:cubicBezTo>
                <a:pt x="6201796" y="3757257"/>
                <a:pt x="6413672" y="5145436"/>
                <a:pt x="6384904" y="6555356"/>
              </a:cubicBezTo>
              <a:cubicBezTo>
                <a:pt x="6351751" y="8180155"/>
                <a:pt x="6001579" y="9716774"/>
                <a:pt x="5407594" y="10843969"/>
              </a:cubicBezTo>
            </a:path>
          </a:pathLst>
        </a:custGeom>
        <a:noFill/>
        <a:ln w="38100" cmpd="sng">
          <a:solidFill>
            <a:srgbClr val="FF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27</xdr:row>
      <xdr:rowOff>104775</xdr:rowOff>
    </xdr:from>
    <xdr:to>
      <xdr:col>25</xdr:col>
      <xdr:colOff>171450</xdr:colOff>
      <xdr:row>83</xdr:row>
      <xdr:rowOff>47625</xdr:rowOff>
    </xdr:to>
    <xdr:sp>
      <xdr:nvSpPr>
        <xdr:cNvPr id="19" name="円弧 6"/>
        <xdr:cNvSpPr>
          <a:spLocks/>
        </xdr:cNvSpPr>
      </xdr:nvSpPr>
      <xdr:spPr>
        <a:xfrm rot="7330401" flipH="1">
          <a:off x="838200" y="6029325"/>
          <a:ext cx="16478250" cy="9782175"/>
        </a:xfrm>
        <a:custGeom>
          <a:pathLst>
            <a:path stroke="0" h="12603685" w="6413672">
              <a:moveTo>
                <a:pt x="5783214" y="2613176"/>
              </a:moveTo>
              <a:cubicBezTo>
                <a:pt x="6201796" y="3757257"/>
                <a:pt x="6413672" y="5145436"/>
                <a:pt x="6384904" y="6555356"/>
              </a:cubicBezTo>
              <a:cubicBezTo>
                <a:pt x="6351751" y="8180155"/>
                <a:pt x="6001579" y="9716774"/>
                <a:pt x="5407594" y="10843969"/>
              </a:cubicBezTo>
              <a:lnTo>
                <a:pt x="3193745" y="6301843"/>
              </a:lnTo>
              <a:lnTo>
                <a:pt x="5783214" y="2613176"/>
              </a:lnTo>
              <a:close/>
            </a:path>
            <a:path fill="none" h="12603685" w="6413672">
              <a:moveTo>
                <a:pt x="5783214" y="2613176"/>
              </a:moveTo>
              <a:cubicBezTo>
                <a:pt x="6201796" y="3757257"/>
                <a:pt x="6413672" y="5145436"/>
                <a:pt x="6384904" y="6555356"/>
              </a:cubicBezTo>
              <a:cubicBezTo>
                <a:pt x="6351751" y="8180155"/>
                <a:pt x="6001579" y="9716774"/>
                <a:pt x="5407594" y="10843969"/>
              </a:cubicBezTo>
            </a:path>
          </a:pathLst>
        </a:custGeom>
        <a:noFill/>
        <a:ln w="38100" cmpd="sng">
          <a:solidFill>
            <a:srgbClr val="00B05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133350</xdr:rowOff>
    </xdr:from>
    <xdr:to>
      <xdr:col>21</xdr:col>
      <xdr:colOff>228600</xdr:colOff>
      <xdr:row>67</xdr:row>
      <xdr:rowOff>76200</xdr:rowOff>
    </xdr:to>
    <xdr:sp>
      <xdr:nvSpPr>
        <xdr:cNvPr id="20" name="円弧 6"/>
        <xdr:cNvSpPr>
          <a:spLocks/>
        </xdr:cNvSpPr>
      </xdr:nvSpPr>
      <xdr:spPr>
        <a:xfrm rot="7330401" flipH="1">
          <a:off x="38100" y="6962775"/>
          <a:ext cx="14592300" cy="6134100"/>
        </a:xfrm>
        <a:custGeom>
          <a:pathLst>
            <a:path stroke="0" h="12603685" w="6413672">
              <a:moveTo>
                <a:pt x="5783214" y="2613176"/>
              </a:moveTo>
              <a:cubicBezTo>
                <a:pt x="6201796" y="3757257"/>
                <a:pt x="6413672" y="5145436"/>
                <a:pt x="6384904" y="6555356"/>
              </a:cubicBezTo>
              <a:cubicBezTo>
                <a:pt x="6351751" y="8180155"/>
                <a:pt x="6001579" y="9716774"/>
                <a:pt x="5407594" y="10843969"/>
              </a:cubicBezTo>
              <a:lnTo>
                <a:pt x="3193745" y="6301843"/>
              </a:lnTo>
              <a:lnTo>
                <a:pt x="5783214" y="2613176"/>
              </a:lnTo>
              <a:close/>
            </a:path>
            <a:path fill="none" h="12603685" w="6413672">
              <a:moveTo>
                <a:pt x="5783214" y="2613176"/>
              </a:moveTo>
              <a:cubicBezTo>
                <a:pt x="6201796" y="3757257"/>
                <a:pt x="6413672" y="5145436"/>
                <a:pt x="6384904" y="6555356"/>
              </a:cubicBezTo>
              <a:cubicBezTo>
                <a:pt x="6351751" y="8180155"/>
                <a:pt x="6001579" y="9716774"/>
                <a:pt x="5407594" y="10843969"/>
              </a:cubicBezTo>
            </a:path>
          </a:pathLst>
        </a:custGeom>
        <a:noFill/>
        <a:ln w="38100" cmpd="sng">
          <a:solidFill>
            <a:srgbClr val="0000FF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609600</xdr:colOff>
      <xdr:row>30</xdr:row>
      <xdr:rowOff>161925</xdr:rowOff>
    </xdr:from>
    <xdr:ext cx="809625" cy="390525"/>
    <xdr:sp>
      <xdr:nvSpPr>
        <xdr:cNvPr id="21" name="テキスト ボックス 29"/>
        <xdr:cNvSpPr txBox="1">
          <a:spLocks noChangeArrowheads="1"/>
        </xdr:cNvSpPr>
      </xdr:nvSpPr>
      <xdr:spPr>
        <a:xfrm>
          <a:off x="7467600" y="6648450"/>
          <a:ext cx="809625" cy="39052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転記</a:t>
          </a:r>
        </a:p>
      </xdr:txBody>
    </xdr:sp>
    <xdr:clientData/>
  </xdr:oneCellAnchor>
  <xdr:oneCellAnchor>
    <xdr:from>
      <xdr:col>13</xdr:col>
      <xdr:colOff>628650</xdr:colOff>
      <xdr:row>30</xdr:row>
      <xdr:rowOff>161925</xdr:rowOff>
    </xdr:from>
    <xdr:ext cx="800100" cy="400050"/>
    <xdr:sp>
      <xdr:nvSpPr>
        <xdr:cNvPr id="22" name="テキスト ボックス 30"/>
        <xdr:cNvSpPr txBox="1">
          <a:spLocks noChangeArrowheads="1"/>
        </xdr:cNvSpPr>
      </xdr:nvSpPr>
      <xdr:spPr>
        <a:xfrm>
          <a:off x="9544050" y="6648450"/>
          <a:ext cx="800100" cy="40005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転記</a:t>
          </a:r>
        </a:p>
      </xdr:txBody>
    </xdr:sp>
    <xdr:clientData/>
  </xdr:oneCellAnchor>
  <xdr:oneCellAnchor>
    <xdr:from>
      <xdr:col>16</xdr:col>
      <xdr:colOff>409575</xdr:colOff>
      <xdr:row>30</xdr:row>
      <xdr:rowOff>152400</xdr:rowOff>
    </xdr:from>
    <xdr:ext cx="800100" cy="390525"/>
    <xdr:sp>
      <xdr:nvSpPr>
        <xdr:cNvPr id="23" name="テキスト ボックス 31"/>
        <xdr:cNvSpPr txBox="1">
          <a:spLocks noChangeArrowheads="1"/>
        </xdr:cNvSpPr>
      </xdr:nvSpPr>
      <xdr:spPr>
        <a:xfrm>
          <a:off x="11382375" y="6638925"/>
          <a:ext cx="800100" cy="390525"/>
        </a:xfrm>
        <a:prstGeom prst="rect">
          <a:avLst/>
        </a:prstGeom>
        <a:solidFill>
          <a:srgbClr val="FFFFFF"/>
        </a:solidFill>
        <a:ln w="381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転記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16</xdr:row>
      <xdr:rowOff>371475</xdr:rowOff>
    </xdr:from>
    <xdr:to>
      <xdr:col>13</xdr:col>
      <xdr:colOff>161925</xdr:colOff>
      <xdr:row>18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648450" y="6210300"/>
          <a:ext cx="6238875" cy="419100"/>
        </a:xfrm>
        <a:prstGeom prst="wedgeRoundRectCallout">
          <a:avLst>
            <a:gd name="adj1" fmla="val -102819"/>
            <a:gd name="adj2" fmla="val -152273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各機関の間接経費率によっては、採択通知における予算上限額と一致しないことがありますが、予算上限額を下回る分には問題ありません。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5"/>
  <sheetViews>
    <sheetView zoomScalePageLayoutView="0" workbookViewId="0" topLeftCell="A1">
      <selection activeCell="F19" sqref="F19"/>
    </sheetView>
  </sheetViews>
  <sheetFormatPr defaultColWidth="9.00390625" defaultRowHeight="13.5"/>
  <cols>
    <col min="2" max="2" width="11.50390625" style="0" bestFit="1" customWidth="1"/>
  </cols>
  <sheetData>
    <row r="2" spans="2:3" ht="13.5">
      <c r="B2" t="s">
        <v>58</v>
      </c>
      <c r="C2" t="s">
        <v>59</v>
      </c>
    </row>
    <row r="3" spans="2:3" ht="13.5">
      <c r="B3" t="s">
        <v>60</v>
      </c>
      <c r="C3" t="s">
        <v>68</v>
      </c>
    </row>
    <row r="4" ht="13.5">
      <c r="C4" t="s">
        <v>61</v>
      </c>
    </row>
    <row r="5" ht="13.5">
      <c r="C5" t="s">
        <v>69</v>
      </c>
    </row>
    <row r="6" ht="13.5">
      <c r="C6" t="s">
        <v>62</v>
      </c>
    </row>
    <row r="7" ht="13.5">
      <c r="C7" t="s">
        <v>67</v>
      </c>
    </row>
    <row r="8" s="48" customFormat="1" ht="13.5">
      <c r="C8" s="48" t="s">
        <v>70</v>
      </c>
    </row>
    <row r="9" s="48" customFormat="1" ht="13.5">
      <c r="C9" s="48" t="s">
        <v>63</v>
      </c>
    </row>
    <row r="10" s="48" customFormat="1" ht="13.5">
      <c r="C10" s="48" t="s">
        <v>65</v>
      </c>
    </row>
    <row r="11" s="48" customFormat="1" ht="13.5">
      <c r="C11" s="48" t="s">
        <v>66</v>
      </c>
    </row>
    <row r="12" spans="2:3" ht="13.5">
      <c r="B12" t="s">
        <v>82</v>
      </c>
      <c r="C12" s="48" t="s">
        <v>85</v>
      </c>
    </row>
    <row r="13" ht="13.5">
      <c r="C13" s="48" t="s">
        <v>86</v>
      </c>
    </row>
    <row r="14" ht="13.5">
      <c r="C14" s="48" t="s">
        <v>83</v>
      </c>
    </row>
    <row r="15" ht="13.5">
      <c r="C15" s="48" t="s">
        <v>87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tabSelected="1" view="pageBreakPreview" zoomScale="70" zoomScaleNormal="70" zoomScaleSheetLayoutView="70" zoomScalePageLayoutView="0" workbookViewId="0" topLeftCell="A1">
      <selection activeCell="A1" sqref="A1:Z1"/>
    </sheetView>
  </sheetViews>
  <sheetFormatPr defaultColWidth="9.00390625" defaultRowHeight="13.5"/>
  <sheetData>
    <row r="1" spans="1:26" ht="24">
      <c r="A1" s="57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3" spans="1:15" ht="18.75">
      <c r="A3" s="36"/>
      <c r="O3" s="42" t="s">
        <v>88</v>
      </c>
    </row>
    <row r="5" spans="15:24" ht="17.25">
      <c r="O5" s="54" t="s">
        <v>89</v>
      </c>
      <c r="P5" s="52"/>
      <c r="Q5" s="52"/>
      <c r="R5" s="52"/>
      <c r="S5" s="53"/>
      <c r="T5" s="38"/>
      <c r="U5" s="38"/>
      <c r="V5" s="38"/>
      <c r="W5" s="38"/>
      <c r="X5" s="38"/>
    </row>
    <row r="6" spans="15:24" ht="17.25">
      <c r="O6" s="38" t="s">
        <v>20</v>
      </c>
      <c r="P6" s="38"/>
      <c r="Q6" s="38"/>
      <c r="R6" s="38"/>
      <c r="S6" s="38"/>
      <c r="T6" s="38"/>
      <c r="U6" s="38"/>
      <c r="V6" s="38"/>
      <c r="W6" s="38"/>
      <c r="X6" s="38"/>
    </row>
    <row r="7" spans="15:24" ht="17.25">
      <c r="O7" s="38" t="s">
        <v>24</v>
      </c>
      <c r="P7" s="38"/>
      <c r="Q7" s="38"/>
      <c r="R7" s="38"/>
      <c r="S7" s="38"/>
      <c r="T7" s="38"/>
      <c r="U7" s="38"/>
      <c r="V7" s="38"/>
      <c r="W7" s="38"/>
      <c r="X7" s="38"/>
    </row>
    <row r="8" spans="15:24" ht="17.25">
      <c r="O8" s="38" t="s">
        <v>55</v>
      </c>
      <c r="P8" s="38"/>
      <c r="Q8" s="38"/>
      <c r="R8" s="38"/>
      <c r="S8" s="38"/>
      <c r="T8" s="38"/>
      <c r="U8" s="38"/>
      <c r="V8" s="38"/>
      <c r="W8" s="38"/>
      <c r="X8" s="38"/>
    </row>
    <row r="9" spans="15:24" ht="17.25">
      <c r="O9" s="38" t="s">
        <v>56</v>
      </c>
      <c r="P9" s="38"/>
      <c r="Q9" s="38"/>
      <c r="R9" s="38"/>
      <c r="S9" s="38"/>
      <c r="T9" s="38"/>
      <c r="U9" s="38"/>
      <c r="V9" s="38"/>
      <c r="W9" s="38"/>
      <c r="X9" s="38"/>
    </row>
    <row r="10" spans="15:24" ht="17.25">
      <c r="O10" s="38" t="s">
        <v>30</v>
      </c>
      <c r="P10" s="38"/>
      <c r="Q10" s="38"/>
      <c r="R10" s="38"/>
      <c r="S10" s="38"/>
      <c r="T10" s="38"/>
      <c r="U10" s="38"/>
      <c r="V10" s="38"/>
      <c r="W10" s="38"/>
      <c r="X10" s="38"/>
    </row>
    <row r="11" spans="15:24" ht="17.25">
      <c r="O11" s="38" t="s">
        <v>57</v>
      </c>
      <c r="P11" s="38"/>
      <c r="Q11" s="38"/>
      <c r="R11" s="38"/>
      <c r="S11" s="38"/>
      <c r="T11" s="38"/>
      <c r="U11" s="38"/>
      <c r="V11" s="38"/>
      <c r="W11" s="38"/>
      <c r="X11" s="38"/>
    </row>
    <row r="12" spans="15:24" ht="17.25">
      <c r="O12" s="38" t="s">
        <v>25</v>
      </c>
      <c r="P12" s="38"/>
      <c r="Q12" s="38"/>
      <c r="R12" s="38"/>
      <c r="S12" s="38"/>
      <c r="T12" s="38"/>
      <c r="U12" s="38"/>
      <c r="V12" s="38"/>
      <c r="W12" s="38"/>
      <c r="X12" s="38"/>
    </row>
    <row r="13" spans="15:24" ht="17.25">
      <c r="O13" s="38" t="s">
        <v>32</v>
      </c>
      <c r="P13" s="38"/>
      <c r="Q13" s="38"/>
      <c r="R13" s="38"/>
      <c r="S13" s="38"/>
      <c r="T13" s="38"/>
      <c r="U13" s="38"/>
      <c r="V13" s="38"/>
      <c r="W13" s="38"/>
      <c r="X13" s="38"/>
    </row>
    <row r="14" spans="15:24" ht="17.25">
      <c r="O14" s="38" t="s">
        <v>22</v>
      </c>
      <c r="P14" s="38"/>
      <c r="Q14" s="38"/>
      <c r="R14" s="38"/>
      <c r="S14" s="38"/>
      <c r="T14" s="38"/>
      <c r="U14" s="38"/>
      <c r="V14" s="38"/>
      <c r="W14" s="38"/>
      <c r="X14" s="38"/>
    </row>
    <row r="15" spans="15:24" ht="17.25">
      <c r="O15" s="38" t="s">
        <v>31</v>
      </c>
      <c r="P15" s="38"/>
      <c r="Q15" s="38"/>
      <c r="R15" s="38"/>
      <c r="S15" s="38"/>
      <c r="T15" s="38"/>
      <c r="U15" s="38"/>
      <c r="V15" s="38"/>
      <c r="W15" s="38"/>
      <c r="X15" s="38"/>
    </row>
    <row r="16" spans="15:24" ht="17.25">
      <c r="O16" s="38"/>
      <c r="P16" s="38"/>
      <c r="Q16" s="38"/>
      <c r="R16" s="38"/>
      <c r="S16" s="38"/>
      <c r="T16" s="38"/>
      <c r="U16" s="38"/>
      <c r="V16" s="38"/>
      <c r="W16" s="38"/>
      <c r="X16" s="38"/>
    </row>
    <row r="17" spans="15:24" ht="17.25"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5:24" ht="17.25">
      <c r="O18" s="37" t="s">
        <v>90</v>
      </c>
      <c r="P18" s="37"/>
      <c r="Q18" s="37"/>
      <c r="R18" s="37"/>
      <c r="S18" s="55"/>
      <c r="T18" s="38"/>
      <c r="U18" s="38"/>
      <c r="V18" s="38"/>
      <c r="W18" s="38"/>
      <c r="X18" s="38"/>
    </row>
    <row r="19" spans="15:24" ht="17.25">
      <c r="O19" s="38" t="s">
        <v>92</v>
      </c>
      <c r="P19" s="38"/>
      <c r="Q19" s="38"/>
      <c r="R19" s="38"/>
      <c r="S19" s="38"/>
      <c r="T19" s="38"/>
      <c r="U19" s="38"/>
      <c r="V19" s="38"/>
      <c r="W19" s="38"/>
      <c r="X19" s="38"/>
    </row>
    <row r="20" spans="15:24" ht="17.25"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5:24" ht="17.25"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15:24" ht="17.25">
      <c r="O22" s="37" t="s">
        <v>91</v>
      </c>
      <c r="P22" s="37"/>
      <c r="Q22" s="37"/>
      <c r="R22" s="37"/>
      <c r="S22" s="55"/>
      <c r="T22" s="55"/>
      <c r="U22" s="55"/>
      <c r="V22" s="55"/>
      <c r="W22" s="38"/>
      <c r="X22" s="38"/>
    </row>
    <row r="23" spans="15:24" ht="17.25">
      <c r="O23" s="38" t="s">
        <v>93</v>
      </c>
      <c r="P23" s="38"/>
      <c r="Q23" s="38"/>
      <c r="R23" s="38"/>
      <c r="S23" s="38"/>
      <c r="T23" s="38"/>
      <c r="U23" s="38"/>
      <c r="V23" s="38"/>
      <c r="W23" s="38"/>
      <c r="X23" s="38"/>
    </row>
    <row r="24" spans="15:24" ht="17.25">
      <c r="O24" s="38" t="s">
        <v>23</v>
      </c>
      <c r="P24" s="38"/>
      <c r="Q24" s="38"/>
      <c r="R24" s="38"/>
      <c r="S24" s="38"/>
      <c r="T24" s="38"/>
      <c r="U24" s="38"/>
      <c r="V24" s="38"/>
      <c r="W24" s="38"/>
      <c r="X24" s="38"/>
    </row>
    <row r="25" spans="15:24" ht="17.25">
      <c r="O25" s="39"/>
      <c r="P25" s="38"/>
      <c r="Q25" s="38"/>
      <c r="R25" s="38"/>
      <c r="S25" s="38"/>
      <c r="T25" s="38"/>
      <c r="U25" s="38"/>
      <c r="V25" s="38"/>
      <c r="W25" s="38"/>
      <c r="X25" s="38"/>
    </row>
    <row r="26" spans="15:24" ht="17.25">
      <c r="O26" s="39"/>
      <c r="P26" s="38"/>
      <c r="Q26" s="38"/>
      <c r="R26" s="38"/>
      <c r="S26" s="38"/>
      <c r="T26" s="38"/>
      <c r="U26" s="38"/>
      <c r="V26" s="38"/>
      <c r="W26" s="38"/>
      <c r="X26" s="38"/>
    </row>
    <row r="27" spans="15:24" ht="17.25">
      <c r="O27" s="39"/>
      <c r="P27" s="38"/>
      <c r="Q27" s="38"/>
      <c r="R27" s="38"/>
      <c r="S27" s="38"/>
      <c r="T27" s="38"/>
      <c r="U27" s="38"/>
      <c r="V27" s="38"/>
      <c r="W27" s="38"/>
      <c r="X27" s="38"/>
    </row>
    <row r="28" spans="15:24" ht="17.25">
      <c r="O28" s="39"/>
      <c r="P28" s="38"/>
      <c r="Q28" s="38"/>
      <c r="R28" s="38"/>
      <c r="S28" s="38"/>
      <c r="T28" s="38"/>
      <c r="U28" s="38"/>
      <c r="V28" s="38"/>
      <c r="W28" s="38"/>
      <c r="X28" s="38"/>
    </row>
    <row r="44" spans="1:7" ht="17.25">
      <c r="A44" s="40"/>
      <c r="B44" s="43" t="s">
        <v>52</v>
      </c>
      <c r="C44" s="40"/>
      <c r="D44" s="40"/>
      <c r="E44" s="41"/>
      <c r="F44" s="41"/>
      <c r="G44" s="41"/>
    </row>
    <row r="45" spans="1:9" ht="17.25">
      <c r="A45" s="41"/>
      <c r="B45" s="39" t="s">
        <v>53</v>
      </c>
      <c r="C45" s="38"/>
      <c r="D45" s="38"/>
      <c r="E45" s="38"/>
      <c r="F45" s="38"/>
      <c r="G45" s="38"/>
      <c r="H45" s="38"/>
      <c r="I45" s="38"/>
    </row>
    <row r="46" spans="1:9" ht="17.25">
      <c r="A46" s="41"/>
      <c r="B46" s="39" t="s">
        <v>54</v>
      </c>
      <c r="C46" s="38"/>
      <c r="D46" s="38"/>
      <c r="E46" s="38"/>
      <c r="F46" s="38"/>
      <c r="G46" s="38"/>
      <c r="H46" s="38"/>
      <c r="I46" s="38"/>
    </row>
    <row r="47" spans="1:7" ht="17.25">
      <c r="A47" s="41"/>
      <c r="B47" s="56" t="s">
        <v>84</v>
      </c>
      <c r="C47" s="41"/>
      <c r="D47" s="41"/>
      <c r="E47" s="41"/>
      <c r="F47" s="41"/>
      <c r="G47" s="41"/>
    </row>
    <row r="48" spans="1:7" ht="13.5">
      <c r="A48" s="41"/>
      <c r="B48" s="41"/>
      <c r="C48" s="41"/>
      <c r="D48" s="41"/>
      <c r="E48" s="41"/>
      <c r="F48" s="41"/>
      <c r="G48" s="41"/>
    </row>
    <row r="49" spans="1:7" ht="13.5">
      <c r="A49" s="41"/>
      <c r="B49" s="41"/>
      <c r="C49" s="41"/>
      <c r="D49" s="41"/>
      <c r="E49" s="41"/>
      <c r="F49" s="41"/>
      <c r="G49" s="41"/>
    </row>
    <row r="50" spans="1:7" ht="13.5">
      <c r="A50" s="41"/>
      <c r="B50" s="41"/>
      <c r="C50" s="41"/>
      <c r="D50" s="41"/>
      <c r="E50" s="41"/>
      <c r="F50" s="41"/>
      <c r="G50" s="41"/>
    </row>
    <row r="51" spans="1:7" ht="13.5">
      <c r="A51" s="41"/>
      <c r="B51" s="41"/>
      <c r="C51" s="41"/>
      <c r="D51" s="41"/>
      <c r="E51" s="41"/>
      <c r="F51" s="41"/>
      <c r="G51" s="41"/>
    </row>
    <row r="52" spans="1:7" ht="13.5">
      <c r="A52" s="41"/>
      <c r="B52" s="41"/>
      <c r="C52" s="41"/>
      <c r="D52" s="41"/>
      <c r="E52" s="41"/>
      <c r="F52" s="41"/>
      <c r="G52" s="41"/>
    </row>
    <row r="53" spans="1:7" ht="13.5">
      <c r="A53" s="41"/>
      <c r="B53" s="41"/>
      <c r="C53" s="41"/>
      <c r="D53" s="41"/>
      <c r="E53" s="41"/>
      <c r="F53" s="41"/>
      <c r="G53" s="41"/>
    </row>
    <row r="54" spans="1:7" ht="13.5">
      <c r="A54" s="41"/>
      <c r="B54" s="41"/>
      <c r="C54" s="41"/>
      <c r="D54" s="41"/>
      <c r="E54" s="41"/>
      <c r="F54" s="41"/>
      <c r="G54" s="41"/>
    </row>
    <row r="55" spans="1:7" ht="13.5">
      <c r="A55" s="41"/>
      <c r="B55" s="41"/>
      <c r="C55" s="41"/>
      <c r="D55" s="41"/>
      <c r="E55" s="41"/>
      <c r="F55" s="41"/>
      <c r="G55" s="41"/>
    </row>
    <row r="56" spans="1:7" ht="13.5">
      <c r="A56" s="41"/>
      <c r="B56" s="41"/>
      <c r="C56" s="41"/>
      <c r="D56" s="41"/>
      <c r="E56" s="41"/>
      <c r="F56" s="41"/>
      <c r="G56" s="41"/>
    </row>
    <row r="57" spans="1:7" ht="13.5">
      <c r="A57" s="40"/>
      <c r="B57" s="40"/>
      <c r="C57" s="40"/>
      <c r="D57" s="40"/>
      <c r="E57" s="41"/>
      <c r="F57" s="41"/>
      <c r="G57" s="41"/>
    </row>
    <row r="58" spans="1:7" ht="13.5">
      <c r="A58" s="41"/>
      <c r="B58" s="41"/>
      <c r="C58" s="41"/>
      <c r="D58" s="41"/>
      <c r="E58" s="41"/>
      <c r="F58" s="41"/>
      <c r="G58" s="41"/>
    </row>
    <row r="59" spans="1:7" ht="13.5">
      <c r="A59" s="41"/>
      <c r="B59" s="41"/>
      <c r="C59" s="41"/>
      <c r="D59" s="41"/>
      <c r="E59" s="41"/>
      <c r="F59" s="41"/>
      <c r="G59" s="41"/>
    </row>
    <row r="60" spans="1:7" ht="13.5">
      <c r="A60" s="41"/>
      <c r="B60" s="41"/>
      <c r="C60" s="41"/>
      <c r="D60" s="41"/>
      <c r="E60" s="41"/>
      <c r="F60" s="41"/>
      <c r="G60" s="41"/>
    </row>
    <row r="61" spans="1:7" ht="13.5">
      <c r="A61" s="40"/>
      <c r="B61" s="40"/>
      <c r="C61" s="40"/>
      <c r="D61" s="40"/>
      <c r="E61" s="41"/>
      <c r="F61" s="41"/>
      <c r="G61" s="41"/>
    </row>
    <row r="62" spans="1:7" ht="13.5">
      <c r="A62" s="41"/>
      <c r="B62" s="41"/>
      <c r="C62" s="41"/>
      <c r="D62" s="41"/>
      <c r="E62" s="41"/>
      <c r="F62" s="41"/>
      <c r="G62" s="41"/>
    </row>
    <row r="63" spans="1:7" ht="13.5">
      <c r="A63" s="41"/>
      <c r="B63" s="41"/>
      <c r="C63" s="41"/>
      <c r="D63" s="41"/>
      <c r="E63" s="41"/>
      <c r="F63" s="41"/>
      <c r="G63" s="41"/>
    </row>
    <row r="64" ht="13.5">
      <c r="A64" s="23"/>
    </row>
    <row r="65" ht="13.5">
      <c r="A65" s="23"/>
    </row>
    <row r="66" ht="13.5">
      <c r="A66" s="23"/>
    </row>
    <row r="67" ht="13.5">
      <c r="A67" s="23"/>
    </row>
  </sheetData>
  <sheetProtection/>
  <mergeCells count="1">
    <mergeCell ref="A1:Z1"/>
  </mergeCells>
  <printOptions/>
  <pageMargins left="0.25" right="0.25" top="0.75" bottom="0.75" header="0.3" footer="0.3"/>
  <pageSetup fitToHeight="1" fitToWidth="1" horizontalDpi="300" verticalDpi="300" orientation="landscape" paperSize="9" scale="50" r:id="rId2"/>
  <headerFooter alignWithMargins="0">
    <oddFooter>&amp;R【201200904版】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view="pageBreakPreview" zoomScale="85" zoomScaleSheetLayoutView="85" workbookViewId="0" topLeftCell="A1">
      <selection activeCell="G52" sqref="G52"/>
    </sheetView>
  </sheetViews>
  <sheetFormatPr defaultColWidth="9.00390625" defaultRowHeight="13.5"/>
  <cols>
    <col min="1" max="1" width="24.125" style="1" customWidth="1"/>
    <col min="2" max="4" width="20.625" style="1" customWidth="1"/>
    <col min="5" max="16384" width="9.00390625" style="1" customWidth="1"/>
  </cols>
  <sheetData>
    <row r="1" spans="1:4" ht="39.75" customHeight="1">
      <c r="A1" s="2" t="s">
        <v>8</v>
      </c>
      <c r="B1" s="2"/>
      <c r="C1" s="2"/>
      <c r="D1" s="2"/>
    </row>
    <row r="2" spans="1:4" ht="96" customHeight="1">
      <c r="A2" s="59" t="s">
        <v>37</v>
      </c>
      <c r="B2" s="60"/>
      <c r="C2" s="60"/>
      <c r="D2" s="60"/>
    </row>
    <row r="3" spans="1:4" ht="13.5">
      <c r="A3" s="2" t="s">
        <v>9</v>
      </c>
      <c r="B3" s="2"/>
      <c r="C3" s="2"/>
      <c r="D3" s="2"/>
    </row>
    <row r="4" spans="1:4" ht="13.5">
      <c r="A4" s="2"/>
      <c r="B4" s="2"/>
      <c r="C4" s="2"/>
      <c r="D4" s="7" t="s">
        <v>14</v>
      </c>
    </row>
    <row r="5" spans="1:4" ht="13.5">
      <c r="A5" s="61" t="s">
        <v>17</v>
      </c>
      <c r="B5" s="63" t="s">
        <v>0</v>
      </c>
      <c r="C5" s="63" t="s">
        <v>1</v>
      </c>
      <c r="D5" s="63"/>
    </row>
    <row r="6" spans="1:4" ht="13.5">
      <c r="A6" s="62"/>
      <c r="B6" s="63"/>
      <c r="C6" s="3" t="s">
        <v>2</v>
      </c>
      <c r="D6" s="3" t="s">
        <v>3</v>
      </c>
    </row>
    <row r="7" spans="1:4" ht="27" customHeight="1">
      <c r="A7" s="4" t="s">
        <v>43</v>
      </c>
      <c r="B7" s="6">
        <f>SUM(C7:D7)</f>
        <v>0</v>
      </c>
      <c r="C7" s="6">
        <f>SUMIF('（2）大学等'!$A$9:$A$104,A7,'（2）大学等'!$F$9:$F$104)</f>
        <v>0</v>
      </c>
      <c r="D7" s="6">
        <f>SUMIF('（3）企業'!$A$9:$A$101,A7,'（3）企業'!$F$9:$F$101)</f>
        <v>0</v>
      </c>
    </row>
    <row r="8" spans="1:4" ht="27" customHeight="1">
      <c r="A8" s="4" t="s">
        <v>44</v>
      </c>
      <c r="B8" s="6">
        <f>SUM(C8:D8)</f>
        <v>0</v>
      </c>
      <c r="C8" s="6">
        <f>SUMIF('（2）大学等'!$A$9:$A$104,A8,'（2）大学等'!$F$9:$F$104)</f>
        <v>0</v>
      </c>
      <c r="D8" s="6">
        <f>SUMIF('（3）企業'!$A$9:$A$101,A8,'（3）企業'!$F$9:$F$101)</f>
        <v>0</v>
      </c>
    </row>
    <row r="9" spans="1:4" ht="27" customHeight="1">
      <c r="A9" s="4" t="s">
        <v>28</v>
      </c>
      <c r="B9" s="6">
        <f aca="true" t="shared" si="0" ref="B9:B16">SUM(C9:D9)</f>
        <v>0</v>
      </c>
      <c r="C9" s="6">
        <f>SUMIF('（2）大学等'!$A$9:$A$104,A9,'（2）大学等'!$F$9:$F$104)</f>
        <v>0</v>
      </c>
      <c r="D9" s="6">
        <f>SUMIF('（3）企業'!$A$9:$A$101,A9,'（3）企業'!$F$9:$F$101)</f>
        <v>0</v>
      </c>
    </row>
    <row r="10" spans="1:4" ht="27" customHeight="1">
      <c r="A10" s="4" t="s">
        <v>4</v>
      </c>
      <c r="B10" s="6">
        <f t="shared" si="0"/>
        <v>0</v>
      </c>
      <c r="C10" s="6">
        <f>SUMIF('（2）大学等'!$A$9:$A$104,A10,'（2）大学等'!$F$9:$F$104)</f>
        <v>0</v>
      </c>
      <c r="D10" s="6">
        <f>SUMIF('（3）企業'!$A$9:$A$101,A10,'（3）企業'!$F$9:$F$101)</f>
        <v>0</v>
      </c>
    </row>
    <row r="11" spans="1:4" ht="27" customHeight="1">
      <c r="A11" s="4" t="s">
        <v>45</v>
      </c>
      <c r="B11" s="6">
        <f t="shared" si="0"/>
        <v>0</v>
      </c>
      <c r="C11" s="6">
        <f>SUMIF('（2）大学等'!$A$9:$A$104,A11,'（2）大学等'!$F$9:$F$104)</f>
        <v>0</v>
      </c>
      <c r="D11" s="6">
        <f>SUMIF('（3）企業'!$A$9:$A$101,A11,'（3）企業'!$F$9:$F$101)</f>
        <v>0</v>
      </c>
    </row>
    <row r="12" spans="1:4" ht="27" customHeight="1">
      <c r="A12" s="4" t="s">
        <v>46</v>
      </c>
      <c r="B12" s="6">
        <f t="shared" si="0"/>
        <v>0</v>
      </c>
      <c r="C12" s="6">
        <f>SUMIF('（2）大学等'!$A$9:$A$104,A12,'（2）大学等'!$F$9:$F$104)</f>
        <v>0</v>
      </c>
      <c r="D12" s="6">
        <f>SUMIF('（3）企業'!$A$9:$A$101,A12,'（3）企業'!$F$9:$F$101)</f>
        <v>0</v>
      </c>
    </row>
    <row r="13" spans="1:4" ht="27" customHeight="1">
      <c r="A13" s="4" t="s">
        <v>34</v>
      </c>
      <c r="B13" s="6">
        <f>SUM(C13:D13)</f>
        <v>0</v>
      </c>
      <c r="C13" s="6">
        <f>SUMIF('（2）大学等'!$A$9:$A$104,A13,'（2）大学等'!$F$9:$F$104)</f>
        <v>0</v>
      </c>
      <c r="D13" s="6">
        <f>SUMIF('（3）企業'!$A$9:$A$101,A13,'（3）企業'!$F$9:$F$101)</f>
        <v>0</v>
      </c>
    </row>
    <row r="14" spans="1:4" ht="27" customHeight="1">
      <c r="A14" s="4" t="s">
        <v>5</v>
      </c>
      <c r="B14" s="6">
        <f t="shared" si="0"/>
        <v>0</v>
      </c>
      <c r="C14" s="6">
        <f>SUMIF('（2）大学等'!$A$9:$A$104,A14,'（2）大学等'!$F$9:$F$104)</f>
        <v>0</v>
      </c>
      <c r="D14" s="6">
        <f>SUMIF('（3）企業'!$A$9:$A$101,A14,'（3）企業'!$F$9:$F$101)</f>
        <v>0</v>
      </c>
    </row>
    <row r="15" spans="1:4" ht="27" customHeight="1">
      <c r="A15" s="4" t="s">
        <v>6</v>
      </c>
      <c r="B15" s="6">
        <f t="shared" si="0"/>
        <v>0</v>
      </c>
      <c r="C15" s="6">
        <f>SUMIF('（2）大学等'!$A$9:$A$104,A15,'（2）大学等'!$F$9:$F$104)</f>
        <v>0</v>
      </c>
      <c r="D15" s="6">
        <f>SUMIF('（3）企業'!$A$9:$A$101,A15,'（3）企業'!$F$9:$F$101)</f>
        <v>0</v>
      </c>
    </row>
    <row r="16" spans="1:5" ht="27" customHeight="1">
      <c r="A16" s="4" t="s">
        <v>7</v>
      </c>
      <c r="B16" s="6">
        <f t="shared" si="0"/>
        <v>0</v>
      </c>
      <c r="C16" s="6">
        <f>SUMIF('（2）大学等'!$A$9:$A$104,A16,'（2）大学等'!$F$9:$F$104)</f>
        <v>0</v>
      </c>
      <c r="D16" s="6">
        <f>SUMIF('（3）企業'!$A$9:$A$101,A16,'（3）企業'!$F$9:$F$101)</f>
        <v>0</v>
      </c>
      <c r="E16" s="30"/>
    </row>
    <row r="17" spans="1:4" ht="46.5" customHeight="1">
      <c r="A17" s="64" t="s">
        <v>19</v>
      </c>
      <c r="B17" s="64"/>
      <c r="C17" s="64"/>
      <c r="D17" s="64"/>
    </row>
    <row r="18" spans="1:4" ht="13.5">
      <c r="A18" s="2" t="s">
        <v>47</v>
      </c>
      <c r="B18" s="2"/>
      <c r="C18" s="2"/>
      <c r="D18" s="2"/>
    </row>
    <row r="19" spans="1:4" ht="13.5">
      <c r="A19" s="2" t="s">
        <v>71</v>
      </c>
      <c r="B19" s="2"/>
      <c r="C19" s="2"/>
      <c r="D19" s="7" t="s">
        <v>14</v>
      </c>
    </row>
    <row r="20" spans="1:4" ht="13.5">
      <c r="A20" s="61" t="s">
        <v>17</v>
      </c>
      <c r="B20" s="63" t="s">
        <v>48</v>
      </c>
      <c r="C20" s="63" t="s">
        <v>1</v>
      </c>
      <c r="D20" s="63"/>
    </row>
    <row r="21" spans="1:4" ht="13.5">
      <c r="A21" s="62"/>
      <c r="B21" s="63"/>
      <c r="C21" s="3" t="s">
        <v>2</v>
      </c>
      <c r="D21" s="3" t="s">
        <v>3</v>
      </c>
    </row>
    <row r="22" spans="1:4" ht="27" customHeight="1">
      <c r="A22" s="4" t="s">
        <v>43</v>
      </c>
      <c r="B22" s="6">
        <f>SUM(C22:D22)</f>
        <v>0</v>
      </c>
      <c r="C22" s="6">
        <f>SUMIF('（2）大学等'!$A$9:$A$104,A22,'（2）大学等'!$C$9:$C$20)</f>
        <v>0</v>
      </c>
      <c r="D22" s="6">
        <f>SUMIF('（3）企業'!$A$9:$A$97,A22,'（3）企業'!$C$9:$C$101)</f>
        <v>0</v>
      </c>
    </row>
    <row r="23" spans="1:4" ht="27" customHeight="1">
      <c r="A23" s="4" t="s">
        <v>44</v>
      </c>
      <c r="B23" s="6">
        <f>SUM(C23:D23)</f>
        <v>0</v>
      </c>
      <c r="C23" s="6">
        <f>SUMIF('（2）大学等'!$A$9:$A$104,A23,'（2）大学等'!$C$9:$C$20)</f>
        <v>0</v>
      </c>
      <c r="D23" s="6">
        <f>SUMIF('（3）企業'!$A$9:$A$97,A23,'（3）企業'!$C$9:$C$101)</f>
        <v>0</v>
      </c>
    </row>
    <row r="24" spans="1:4" ht="27" customHeight="1">
      <c r="A24" s="4" t="s">
        <v>28</v>
      </c>
      <c r="B24" s="6">
        <f aca="true" t="shared" si="1" ref="B24:B31">SUM(C24:D24)</f>
        <v>0</v>
      </c>
      <c r="C24" s="6">
        <f>SUMIF('（2）大学等'!$A$9:$A$104,A24,'（2）大学等'!$C$9:$C$20)</f>
        <v>0</v>
      </c>
      <c r="D24" s="6">
        <f>SUMIF('（3）企業'!$A$9:$A$97,A24,'（3）企業'!$C$9:$C$101)</f>
        <v>0</v>
      </c>
    </row>
    <row r="25" spans="1:4" ht="27" customHeight="1">
      <c r="A25" s="4" t="s">
        <v>4</v>
      </c>
      <c r="B25" s="6">
        <f t="shared" si="1"/>
        <v>0</v>
      </c>
      <c r="C25" s="6">
        <f>SUMIF('（2）大学等'!$A$9:$A$104,A25,'（2）大学等'!$C$9:$C$20)</f>
        <v>0</v>
      </c>
      <c r="D25" s="6">
        <f>SUMIF('（3）企業'!$A$9:$A$97,A25,'（3）企業'!$C$9:$C$101)</f>
        <v>0</v>
      </c>
    </row>
    <row r="26" spans="1:4" ht="27" customHeight="1">
      <c r="A26" s="4" t="s">
        <v>45</v>
      </c>
      <c r="B26" s="6">
        <f t="shared" si="1"/>
        <v>0</v>
      </c>
      <c r="C26" s="6">
        <f>SUMIF('（2）大学等'!$A$9:$A$104,A26,'（2）大学等'!$C$9:$C$20)</f>
        <v>0</v>
      </c>
      <c r="D26" s="6">
        <f>SUMIF('（3）企業'!$A$9:$A$97,A26,'（3）企業'!$C$9:$C$101)</f>
        <v>0</v>
      </c>
    </row>
    <row r="27" spans="1:4" ht="27" customHeight="1">
      <c r="A27" s="4" t="s">
        <v>46</v>
      </c>
      <c r="B27" s="6">
        <f t="shared" si="1"/>
        <v>0</v>
      </c>
      <c r="C27" s="6">
        <f>SUMIF('（2）大学等'!$A$9:$A$104,A27,'（2）大学等'!$C$9:$C$20)</f>
        <v>0</v>
      </c>
      <c r="D27" s="6">
        <f>SUMIF('（3）企業'!$A$9:$A$97,A27,'（3）企業'!$C$9:$C$101)</f>
        <v>0</v>
      </c>
    </row>
    <row r="28" spans="1:4" ht="27" customHeight="1">
      <c r="A28" s="4" t="s">
        <v>33</v>
      </c>
      <c r="B28" s="6">
        <f t="shared" si="1"/>
        <v>0</v>
      </c>
      <c r="C28" s="6">
        <f>SUMIF('（2）大学等'!$A$9:$A$104,A28,'（2）大学等'!$C$9:$C$20)</f>
        <v>0</v>
      </c>
      <c r="D28" s="6">
        <f>SUMIF('（3）企業'!$A$9:$A$97,A28,'（3）企業'!$C$9:$C$101)</f>
        <v>0</v>
      </c>
    </row>
    <row r="29" spans="1:4" ht="27" customHeight="1">
      <c r="A29" s="4" t="s">
        <v>5</v>
      </c>
      <c r="B29" s="6">
        <f t="shared" si="1"/>
        <v>0</v>
      </c>
      <c r="C29" s="6">
        <f>SUMIF('（2）大学等'!$A$9:$A$104,A29,'（2）大学等'!$C$9:$C$20)</f>
        <v>0</v>
      </c>
      <c r="D29" s="6">
        <f>SUMIF('（3）企業'!$A$9:$A$97,A29,'（3）企業'!$C$9:$C$101)</f>
        <v>0</v>
      </c>
    </row>
    <row r="30" spans="1:4" ht="27" customHeight="1">
      <c r="A30" s="4" t="s">
        <v>6</v>
      </c>
      <c r="B30" s="6">
        <f t="shared" si="1"/>
        <v>0</v>
      </c>
      <c r="C30" s="6">
        <f>SUMIF('（2）大学等'!$A$9:$A$104,A30,'（2）大学等'!$C$9:$C$20)</f>
        <v>0</v>
      </c>
      <c r="D30" s="6">
        <f>SUMIF('（3）企業'!$A$9:$A$97,A30,'（3）企業'!$C$9:$C$101)</f>
        <v>0</v>
      </c>
    </row>
    <row r="31" spans="1:5" ht="27" customHeight="1">
      <c r="A31" s="4" t="s">
        <v>7</v>
      </c>
      <c r="B31" s="6">
        <f t="shared" si="1"/>
        <v>0</v>
      </c>
      <c r="C31" s="6">
        <f>SUMIF('（2）大学等'!$A$9:$A$104,A31,'（2）大学等'!$C$9:$C$20)</f>
        <v>0</v>
      </c>
      <c r="D31" s="6">
        <f>SUMIF('（3）企業'!$A$9:$A$97,A31,'（3）企業'!$C$9:$C$101)</f>
        <v>0</v>
      </c>
      <c r="E31" s="30"/>
    </row>
    <row r="32" spans="1:5" ht="13.5">
      <c r="A32" s="32"/>
      <c r="B32" s="33"/>
      <c r="C32" s="33"/>
      <c r="D32" s="33"/>
      <c r="E32" s="30"/>
    </row>
    <row r="33" spans="1:4" ht="13.5">
      <c r="A33" s="2" t="s">
        <v>72</v>
      </c>
      <c r="B33" s="2"/>
      <c r="C33" s="2"/>
      <c r="D33" s="7" t="s">
        <v>14</v>
      </c>
    </row>
    <row r="34" spans="1:4" ht="13.5">
      <c r="A34" s="61" t="s">
        <v>17</v>
      </c>
      <c r="B34" s="63" t="s">
        <v>49</v>
      </c>
      <c r="C34" s="63" t="s">
        <v>1</v>
      </c>
      <c r="D34" s="63"/>
    </row>
    <row r="35" spans="1:4" ht="13.5">
      <c r="A35" s="62"/>
      <c r="B35" s="63"/>
      <c r="C35" s="3" t="s">
        <v>2</v>
      </c>
      <c r="D35" s="3" t="s">
        <v>3</v>
      </c>
    </row>
    <row r="36" spans="1:4" ht="27" customHeight="1">
      <c r="A36" s="4" t="s">
        <v>43</v>
      </c>
      <c r="B36" s="6">
        <f>SUM(C36:D36)</f>
        <v>0</v>
      </c>
      <c r="C36" s="6">
        <f>SUMIF('（2）大学等'!$A$9:$A$104,A36,'（2）大学等'!$D$9:$D$20)</f>
        <v>0</v>
      </c>
      <c r="D36" s="6">
        <f>SUMIF('（3）企業'!$A$9:$A$101,A36,'（3）企業'!$D$9:$D$101)</f>
        <v>0</v>
      </c>
    </row>
    <row r="37" spans="1:4" ht="27" customHeight="1">
      <c r="A37" s="4" t="s">
        <v>44</v>
      </c>
      <c r="B37" s="6">
        <f>SUM(C37:D37)</f>
        <v>0</v>
      </c>
      <c r="C37" s="6">
        <f>SUMIF('（2）大学等'!$A$9:$A$104,A37,'（2）大学等'!$D$9:$D$20)</f>
        <v>0</v>
      </c>
      <c r="D37" s="6">
        <f>SUMIF('（3）企業'!$A$9:$A$101,A37,'（3）企業'!$D$9:$D$101)</f>
        <v>0</v>
      </c>
    </row>
    <row r="38" spans="1:4" ht="27" customHeight="1">
      <c r="A38" s="4" t="s">
        <v>28</v>
      </c>
      <c r="B38" s="6">
        <f aca="true" t="shared" si="2" ref="B38:B45">SUM(C38:D38)</f>
        <v>0</v>
      </c>
      <c r="C38" s="6">
        <f>SUMIF('（2）大学等'!$A$9:$A$104,A38,'（2）大学等'!$D$9:$D$20)</f>
        <v>0</v>
      </c>
      <c r="D38" s="6">
        <f>SUMIF('（3）企業'!$A$9:$A$101,A38,'（3）企業'!$D$9:$D$101)</f>
        <v>0</v>
      </c>
    </row>
    <row r="39" spans="1:4" ht="27" customHeight="1">
      <c r="A39" s="4" t="s">
        <v>4</v>
      </c>
      <c r="B39" s="6">
        <f t="shared" si="2"/>
        <v>0</v>
      </c>
      <c r="C39" s="6">
        <f>SUMIF('（2）大学等'!$A$9:$A$104,A39,'（2）大学等'!$D$9:$D$20)</f>
        <v>0</v>
      </c>
      <c r="D39" s="6">
        <f>SUMIF('（3）企業'!$A$9:$A$101,A39,'（3）企業'!$D$9:$D$101)</f>
        <v>0</v>
      </c>
    </row>
    <row r="40" spans="1:4" ht="27" customHeight="1">
      <c r="A40" s="4" t="s">
        <v>45</v>
      </c>
      <c r="B40" s="6">
        <f t="shared" si="2"/>
        <v>0</v>
      </c>
      <c r="C40" s="6">
        <f>SUMIF('（2）大学等'!$A$9:$A$104,A40,'（2）大学等'!$D$9:$D$20)</f>
        <v>0</v>
      </c>
      <c r="D40" s="6">
        <f>SUMIF('（3）企業'!$A$9:$A$101,A40,'（3）企業'!$D$9:$D$101)</f>
        <v>0</v>
      </c>
    </row>
    <row r="41" spans="1:4" ht="27" customHeight="1">
      <c r="A41" s="4" t="s">
        <v>46</v>
      </c>
      <c r="B41" s="6">
        <f t="shared" si="2"/>
        <v>0</v>
      </c>
      <c r="C41" s="6">
        <f>SUMIF('（2）大学等'!$A$9:$A$104,A41,'（2）大学等'!$D$9:$D$20)</f>
        <v>0</v>
      </c>
      <c r="D41" s="6">
        <f>SUMIF('（3）企業'!$A$9:$A$101,A41,'（3）企業'!$D$9:$D$101)</f>
        <v>0</v>
      </c>
    </row>
    <row r="42" spans="1:4" ht="27" customHeight="1">
      <c r="A42" s="4" t="s">
        <v>33</v>
      </c>
      <c r="B42" s="6">
        <f t="shared" si="2"/>
        <v>0</v>
      </c>
      <c r="C42" s="6">
        <f>SUMIF('（2）大学等'!$A$9:$A$104,A42,'（2）大学等'!$D$9:$D$20)</f>
        <v>0</v>
      </c>
      <c r="D42" s="6">
        <f>SUMIF('（3）企業'!$A$9:$A$101,A42,'（3）企業'!$D$9:$D$101)</f>
        <v>0</v>
      </c>
    </row>
    <row r="43" spans="1:4" ht="27" customHeight="1">
      <c r="A43" s="4" t="s">
        <v>5</v>
      </c>
      <c r="B43" s="6">
        <f t="shared" si="2"/>
        <v>0</v>
      </c>
      <c r="C43" s="6">
        <f>SUMIF('（2）大学等'!$A$9:$A$104,A43,'（2）大学等'!$D$9:$D$20)</f>
        <v>0</v>
      </c>
      <c r="D43" s="6">
        <f>SUMIF('（3）企業'!$A$9:$A$101,A43,'（3）企業'!$D$9:$D$101)</f>
        <v>0</v>
      </c>
    </row>
    <row r="44" spans="1:4" ht="27" customHeight="1">
      <c r="A44" s="4" t="s">
        <v>6</v>
      </c>
      <c r="B44" s="6">
        <f t="shared" si="2"/>
        <v>0</v>
      </c>
      <c r="C44" s="6">
        <f>SUMIF('（2）大学等'!$A$9:$A$104,A44,'（2）大学等'!$D$9:$D$20)</f>
        <v>0</v>
      </c>
      <c r="D44" s="6">
        <f>SUMIF('（3）企業'!$A$9:$A$101,A44,'（3）企業'!$D$9:$D$101)</f>
        <v>0</v>
      </c>
    </row>
    <row r="45" spans="1:5" ht="27" customHeight="1">
      <c r="A45" s="4" t="s">
        <v>7</v>
      </c>
      <c r="B45" s="6">
        <f t="shared" si="2"/>
        <v>0</v>
      </c>
      <c r="C45" s="6">
        <f>SUMIF('（2）大学等'!$A$9:$A$104,A45,'（2）大学等'!$D$9:$D$20)</f>
        <v>0</v>
      </c>
      <c r="D45" s="6">
        <f>SUMIF('（3）企業'!$A$9:$A$101,A45,'（3）企業'!$D$9:$D$101)</f>
        <v>0</v>
      </c>
      <c r="E45" s="30"/>
    </row>
    <row r="46" spans="1:5" ht="13.5">
      <c r="A46" s="32"/>
      <c r="B46" s="33"/>
      <c r="C46" s="33"/>
      <c r="D46" s="33"/>
      <c r="E46" s="30"/>
    </row>
    <row r="47" spans="1:4" ht="13.5">
      <c r="A47" s="2" t="s">
        <v>73</v>
      </c>
      <c r="B47" s="2"/>
      <c r="C47" s="2"/>
      <c r="D47" s="7" t="s">
        <v>14</v>
      </c>
    </row>
    <row r="48" spans="1:4" ht="13.5">
      <c r="A48" s="61" t="s">
        <v>17</v>
      </c>
      <c r="B48" s="63" t="s">
        <v>50</v>
      </c>
      <c r="C48" s="63" t="s">
        <v>1</v>
      </c>
      <c r="D48" s="63"/>
    </row>
    <row r="49" spans="1:4" ht="13.5">
      <c r="A49" s="62"/>
      <c r="B49" s="63"/>
      <c r="C49" s="3" t="s">
        <v>2</v>
      </c>
      <c r="D49" s="3" t="s">
        <v>3</v>
      </c>
    </row>
    <row r="50" spans="1:4" ht="27" customHeight="1">
      <c r="A50" s="4" t="s">
        <v>43</v>
      </c>
      <c r="B50" s="6">
        <f>SUM(C50:D50)</f>
        <v>0</v>
      </c>
      <c r="C50" s="6">
        <f>SUMIF('（2）大学等'!$A$9:$A$104,A50,'（2）大学等'!$E$9:$E$20)</f>
        <v>0</v>
      </c>
      <c r="D50" s="6">
        <f>SUMIF('（3）企業'!$A$9:$A$101,A50,'（3）企業'!$E$9:$E$101)</f>
        <v>0</v>
      </c>
    </row>
    <row r="51" spans="1:4" ht="27" customHeight="1">
      <c r="A51" s="4" t="s">
        <v>44</v>
      </c>
      <c r="B51" s="6">
        <f>SUM(C51:D51)</f>
        <v>0</v>
      </c>
      <c r="C51" s="6">
        <f>SUMIF('（2）大学等'!$A$9:$A$104,A51,'（2）大学等'!$E$9:$E$20)</f>
        <v>0</v>
      </c>
      <c r="D51" s="6">
        <f>SUMIF('（3）企業'!$A$9:$A$101,A51,'（3）企業'!$E$9:$E$101)</f>
        <v>0</v>
      </c>
    </row>
    <row r="52" spans="1:4" ht="27" customHeight="1">
      <c r="A52" s="4" t="s">
        <v>28</v>
      </c>
      <c r="B52" s="6">
        <f aca="true" t="shared" si="3" ref="B52:B59">SUM(C52:D52)</f>
        <v>0</v>
      </c>
      <c r="C52" s="6">
        <f>SUMIF('（2）大学等'!$A$9:$A$104,A52,'（2）大学等'!$E$9:$E$20)</f>
        <v>0</v>
      </c>
      <c r="D52" s="6">
        <f>SUMIF('（3）企業'!$A$9:$A$101,A52,'（3）企業'!$E$9:$E$101)</f>
        <v>0</v>
      </c>
    </row>
    <row r="53" spans="1:4" ht="27" customHeight="1">
      <c r="A53" s="4" t="s">
        <v>4</v>
      </c>
      <c r="B53" s="6">
        <f t="shared" si="3"/>
        <v>0</v>
      </c>
      <c r="C53" s="6">
        <f>SUMIF('（2）大学等'!$A$9:$A$104,A53,'（2）大学等'!$E$9:$E$20)</f>
        <v>0</v>
      </c>
      <c r="D53" s="6">
        <f>SUMIF('（3）企業'!$A$9:$A$101,A53,'（3）企業'!$E$9:$E$101)</f>
        <v>0</v>
      </c>
    </row>
    <row r="54" spans="1:4" ht="27" customHeight="1">
      <c r="A54" s="4" t="s">
        <v>45</v>
      </c>
      <c r="B54" s="6">
        <f t="shared" si="3"/>
        <v>0</v>
      </c>
      <c r="C54" s="6">
        <f>SUMIF('（2）大学等'!$A$9:$A$104,A54,'（2）大学等'!$E$9:$E$20)</f>
        <v>0</v>
      </c>
      <c r="D54" s="6">
        <f>SUMIF('（3）企業'!$A$9:$A$101,A54,'（3）企業'!$E$9:$E$101)</f>
        <v>0</v>
      </c>
    </row>
    <row r="55" spans="1:4" ht="27" customHeight="1">
      <c r="A55" s="4" t="s">
        <v>46</v>
      </c>
      <c r="B55" s="6">
        <f t="shared" si="3"/>
        <v>0</v>
      </c>
      <c r="C55" s="6">
        <f>SUMIF('（2）大学等'!$A$9:$A$104,A55,'（2）大学等'!$E$9:$E$20)</f>
        <v>0</v>
      </c>
      <c r="D55" s="6">
        <f>SUMIF('（3）企業'!$A$9:$A$101,A55,'（3）企業'!$E$9:$E$101)</f>
        <v>0</v>
      </c>
    </row>
    <row r="56" spans="1:4" ht="27" customHeight="1">
      <c r="A56" s="4" t="s">
        <v>33</v>
      </c>
      <c r="B56" s="6">
        <f t="shared" si="3"/>
        <v>0</v>
      </c>
      <c r="C56" s="6">
        <f>SUMIF('（2）大学等'!$A$9:$A$104,A56,'（2）大学等'!$E$9:$E$20)</f>
        <v>0</v>
      </c>
      <c r="D56" s="6">
        <f>SUMIF('（3）企業'!$A$9:$A$101,A56,'（3）企業'!$E$9:$E$101)</f>
        <v>0</v>
      </c>
    </row>
    <row r="57" spans="1:4" ht="27" customHeight="1">
      <c r="A57" s="4" t="s">
        <v>5</v>
      </c>
      <c r="B57" s="6">
        <f t="shared" si="3"/>
        <v>0</v>
      </c>
      <c r="C57" s="6">
        <f>SUMIF('（2）大学等'!$A$9:$A$104,A57,'（2）大学等'!$E$9:$E$20)</f>
        <v>0</v>
      </c>
      <c r="D57" s="6">
        <f>SUMIF('（3）企業'!$A$9:$A$101,A57,'（3）企業'!$E$9:$E$101)</f>
        <v>0</v>
      </c>
    </row>
    <row r="58" spans="1:4" ht="27" customHeight="1">
      <c r="A58" s="4" t="s">
        <v>6</v>
      </c>
      <c r="B58" s="6">
        <f t="shared" si="3"/>
        <v>0</v>
      </c>
      <c r="C58" s="6">
        <f>SUMIF('（2）大学等'!$A$9:$A$104,A58,'（2）大学等'!$E$9:$E$20)</f>
        <v>0</v>
      </c>
      <c r="D58" s="6">
        <f>SUMIF('（3）企業'!$A$9:$A$101,A58,'（3）企業'!$E$9:$E$101)</f>
        <v>0</v>
      </c>
    </row>
    <row r="59" spans="1:5" ht="27" customHeight="1">
      <c r="A59" s="4" t="s">
        <v>7</v>
      </c>
      <c r="B59" s="6">
        <f t="shared" si="3"/>
        <v>0</v>
      </c>
      <c r="C59" s="6">
        <f>SUMIF('（2）大学等'!$A$9:$A$104,A59,'（2）大学等'!$E$9:$E$20)</f>
        <v>0</v>
      </c>
      <c r="D59" s="6">
        <f>SUMIF('（3）企業'!$A$9:$A$97,A59,'（3）企業'!$E$9:$E$97)</f>
        <v>0</v>
      </c>
      <c r="E59" s="30"/>
    </row>
  </sheetData>
  <sheetProtection formatCells="0" formatColumns="0" formatRows="0" insertColumns="0" insertRows="0" insertHyperlinks="0" deleteColumns="0" deleteRows="0" sort="0" autoFilter="0" pivotTables="0"/>
  <mergeCells count="14">
    <mergeCell ref="A34:A35"/>
    <mergeCell ref="B34:B35"/>
    <mergeCell ref="C34:D34"/>
    <mergeCell ref="A48:A49"/>
    <mergeCell ref="B48:B49"/>
    <mergeCell ref="C48:D48"/>
    <mergeCell ref="A2:D2"/>
    <mergeCell ref="A5:A6"/>
    <mergeCell ref="A20:A21"/>
    <mergeCell ref="B20:B21"/>
    <mergeCell ref="C20:D20"/>
    <mergeCell ref="A17:D17"/>
    <mergeCell ref="B5:B6"/>
    <mergeCell ref="C5:D5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r:id="rId2"/>
  <headerFooter alignWithMargins="0">
    <oddFooter>&amp;R【20120904版】</oddFooter>
  </headerFooter>
  <rowBreaks count="3" manualBreakCount="3">
    <brk id="17" max="255" man="1"/>
    <brk id="31" max="255" man="1"/>
    <brk id="4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view="pageBreakPreview" zoomScaleSheetLayoutView="100" zoomScalePageLayoutView="0" workbookViewId="0" topLeftCell="A1">
      <selection activeCell="D28" sqref="D28"/>
    </sheetView>
  </sheetViews>
  <sheetFormatPr defaultColWidth="9.00390625" defaultRowHeight="13.5"/>
  <cols>
    <col min="1" max="1" width="20.625" style="16" customWidth="1"/>
    <col min="2" max="6" width="15.625" style="16" customWidth="1"/>
    <col min="7" max="16384" width="9.00390625" style="16" customWidth="1"/>
  </cols>
  <sheetData>
    <row r="1" spans="1:6" ht="19.5" customHeight="1">
      <c r="A1" s="15" t="s">
        <v>10</v>
      </c>
      <c r="B1" s="15"/>
      <c r="C1" s="15"/>
      <c r="D1" s="15"/>
      <c r="E1" s="15"/>
      <c r="F1" s="15"/>
    </row>
    <row r="2" spans="1:6" ht="79.5" customHeight="1">
      <c r="A2" s="59" t="s">
        <v>79</v>
      </c>
      <c r="B2" s="59"/>
      <c r="C2" s="59"/>
      <c r="D2" s="59"/>
      <c r="E2" s="59"/>
      <c r="F2" s="59"/>
    </row>
    <row r="3" spans="1:6" ht="0.75" customHeight="1">
      <c r="A3" s="11"/>
      <c r="B3" s="11"/>
      <c r="C3" s="11"/>
      <c r="D3" s="11"/>
      <c r="E3" s="11"/>
      <c r="F3" s="11"/>
    </row>
    <row r="4" spans="1:6" ht="13.5" customHeight="1">
      <c r="A4" s="11" t="s">
        <v>36</v>
      </c>
      <c r="B4" s="11"/>
      <c r="C4" s="12"/>
      <c r="D4" s="12"/>
      <c r="E4" s="12"/>
      <c r="F4" s="13"/>
    </row>
    <row r="5" spans="1:6" ht="13.5">
      <c r="A5" s="15"/>
      <c r="B5" s="15"/>
      <c r="C5" s="15"/>
      <c r="D5" s="15"/>
      <c r="E5" s="15"/>
      <c r="F5" s="17" t="s">
        <v>14</v>
      </c>
    </row>
    <row r="6" spans="1:7" ht="19.5" customHeight="1">
      <c r="A6" s="65" t="s">
        <v>18</v>
      </c>
      <c r="B6" s="66"/>
      <c r="C6" s="45" t="s">
        <v>74</v>
      </c>
      <c r="D6" s="45" t="s">
        <v>38</v>
      </c>
      <c r="E6" s="45" t="s">
        <v>39</v>
      </c>
      <c r="F6" s="45" t="s">
        <v>12</v>
      </c>
      <c r="G6" s="22"/>
    </row>
    <row r="7" spans="1:7" ht="19.5" customHeight="1">
      <c r="A7" s="67"/>
      <c r="B7" s="68"/>
      <c r="C7" s="46" t="s">
        <v>78</v>
      </c>
      <c r="D7" s="51" t="s">
        <v>77</v>
      </c>
      <c r="E7" s="46" t="s">
        <v>41</v>
      </c>
      <c r="F7" s="46" t="s">
        <v>13</v>
      </c>
      <c r="G7" s="22"/>
    </row>
    <row r="8" spans="1:9" ht="19.5" customHeight="1">
      <c r="A8" s="69"/>
      <c r="B8" s="70"/>
      <c r="C8" s="47" t="s">
        <v>75</v>
      </c>
      <c r="D8" s="47" t="s">
        <v>40</v>
      </c>
      <c r="E8" s="47" t="s">
        <v>42</v>
      </c>
      <c r="F8" s="50" t="s">
        <v>76</v>
      </c>
      <c r="G8" s="25"/>
      <c r="H8" s="26"/>
      <c r="I8" s="26"/>
    </row>
    <row r="9" spans="1:9" ht="19.5" customHeight="1">
      <c r="A9" s="34" t="s">
        <v>51</v>
      </c>
      <c r="B9" s="19"/>
      <c r="C9" s="49">
        <v>0</v>
      </c>
      <c r="D9" s="10">
        <v>0</v>
      </c>
      <c r="E9" s="10">
        <v>0</v>
      </c>
      <c r="F9" s="14">
        <f>SUM(C9:E9)</f>
        <v>0</v>
      </c>
      <c r="G9" s="25">
        <f aca="true" t="shared" si="0" ref="G9:G15">IF(MOD(C9/1000,1)=0,IF(MOD(D9/1000,1)=0,"","要修正：直接経費･再委託費は千円単位で数値を丸めて積算して下さい"),"要修正：直接経費･再委託費は千円単位で数値を丸めて積算して下さい")</f>
      </c>
      <c r="H9" s="26"/>
      <c r="I9" s="26"/>
    </row>
    <row r="10" spans="1:9" ht="19.5" customHeight="1">
      <c r="A10" s="8" t="s">
        <v>44</v>
      </c>
      <c r="B10" s="19"/>
      <c r="C10" s="49">
        <v>0</v>
      </c>
      <c r="D10" s="10">
        <v>0</v>
      </c>
      <c r="E10" s="10">
        <v>0</v>
      </c>
      <c r="F10" s="14">
        <f aca="true" t="shared" si="1" ref="F10:F18">SUM(C10:E10)</f>
        <v>0</v>
      </c>
      <c r="G10" s="25">
        <f t="shared" si="0"/>
      </c>
      <c r="H10" s="26"/>
      <c r="I10" s="26"/>
    </row>
    <row r="11" spans="1:9" ht="19.5" customHeight="1">
      <c r="A11" s="18" t="s">
        <v>29</v>
      </c>
      <c r="B11" s="19"/>
      <c r="C11" s="49">
        <v>0</v>
      </c>
      <c r="D11" s="10">
        <v>0</v>
      </c>
      <c r="E11" s="10">
        <v>0</v>
      </c>
      <c r="F11" s="14">
        <f t="shared" si="1"/>
        <v>0</v>
      </c>
      <c r="G11" s="25">
        <f t="shared" si="0"/>
      </c>
      <c r="H11" s="26"/>
      <c r="I11" s="26"/>
    </row>
    <row r="12" spans="1:9" ht="19.5" customHeight="1">
      <c r="A12" s="18" t="s">
        <v>4</v>
      </c>
      <c r="B12" s="19"/>
      <c r="C12" s="49">
        <v>0</v>
      </c>
      <c r="D12" s="10">
        <v>0</v>
      </c>
      <c r="E12" s="10">
        <v>0</v>
      </c>
      <c r="F12" s="14">
        <f t="shared" si="1"/>
        <v>0</v>
      </c>
      <c r="G12" s="25">
        <f t="shared" si="0"/>
      </c>
      <c r="H12" s="26"/>
      <c r="I12" s="26"/>
    </row>
    <row r="13" spans="1:9" ht="19.5" customHeight="1">
      <c r="A13" s="8" t="s">
        <v>45</v>
      </c>
      <c r="B13" s="19"/>
      <c r="C13" s="49">
        <v>0</v>
      </c>
      <c r="D13" s="10">
        <v>0</v>
      </c>
      <c r="E13" s="10">
        <v>0</v>
      </c>
      <c r="F13" s="14">
        <f t="shared" si="1"/>
        <v>0</v>
      </c>
      <c r="G13" s="25">
        <f t="shared" si="0"/>
      </c>
      <c r="H13" s="26"/>
      <c r="I13" s="26"/>
    </row>
    <row r="14" spans="1:9" ht="19.5" customHeight="1">
      <c r="A14" s="35" t="s">
        <v>46</v>
      </c>
      <c r="B14" s="19"/>
      <c r="C14" s="49">
        <v>0</v>
      </c>
      <c r="D14" s="10">
        <v>0</v>
      </c>
      <c r="E14" s="10">
        <v>0</v>
      </c>
      <c r="F14" s="14">
        <f t="shared" si="1"/>
        <v>0</v>
      </c>
      <c r="G14" s="25">
        <f t="shared" si="0"/>
      </c>
      <c r="H14" s="26"/>
      <c r="I14" s="26"/>
    </row>
    <row r="15" spans="1:9" ht="19.5" customHeight="1">
      <c r="A15" s="18" t="s">
        <v>33</v>
      </c>
      <c r="B15" s="19"/>
      <c r="C15" s="44">
        <f>SUM(C9:C14)</f>
        <v>0</v>
      </c>
      <c r="D15" s="14">
        <f>SUM(D9:D14)</f>
        <v>0</v>
      </c>
      <c r="E15" s="44">
        <f>SUM(E9:E14)</f>
        <v>0</v>
      </c>
      <c r="F15" s="14">
        <f t="shared" si="1"/>
        <v>0</v>
      </c>
      <c r="G15" s="25">
        <f t="shared" si="0"/>
      </c>
      <c r="H15" s="26"/>
      <c r="I15" s="26"/>
    </row>
    <row r="16" spans="1:9" ht="19.5" customHeight="1">
      <c r="A16" s="18" t="s">
        <v>15</v>
      </c>
      <c r="B16" s="19"/>
      <c r="C16" s="49">
        <v>0</v>
      </c>
      <c r="D16" s="10">
        <v>0</v>
      </c>
      <c r="E16" s="10">
        <v>0</v>
      </c>
      <c r="F16" s="14">
        <f t="shared" si="1"/>
        <v>0</v>
      </c>
      <c r="G16" s="25"/>
      <c r="H16" s="26"/>
      <c r="I16" s="26"/>
    </row>
    <row r="17" spans="1:9" ht="19.5" customHeight="1">
      <c r="A17" s="18" t="s">
        <v>6</v>
      </c>
      <c r="B17" s="19"/>
      <c r="C17" s="49">
        <v>0</v>
      </c>
      <c r="D17" s="10">
        <v>0</v>
      </c>
      <c r="E17" s="10">
        <v>0</v>
      </c>
      <c r="F17" s="14">
        <f t="shared" si="1"/>
        <v>0</v>
      </c>
      <c r="G17" s="25">
        <f>IF(MOD(C17/1000,1)=0,IF(MOD(D17/1000,1)=0,"","要修正：直接経費･再委託費は千円単位で数値を丸めて積算して下さい"),"要修正：直接経費･再委託費は千円単位で数値を丸めて積算して下さい")</f>
      </c>
      <c r="H17" s="26"/>
      <c r="I17" s="26"/>
    </row>
    <row r="18" spans="1:9" ht="19.5" customHeight="1">
      <c r="A18" s="18" t="s">
        <v>7</v>
      </c>
      <c r="B18" s="19"/>
      <c r="C18" s="44">
        <f>SUM(C15:C17)</f>
        <v>0</v>
      </c>
      <c r="D18" s="14">
        <f>SUM(D15:D17)</f>
        <v>0</v>
      </c>
      <c r="E18" s="14">
        <f>SUM(E15:E17)</f>
        <v>0</v>
      </c>
      <c r="F18" s="14">
        <f t="shared" si="1"/>
        <v>0</v>
      </c>
      <c r="G18" s="27">
        <f>IF(D19="","",IF(D16=0,"",IF(D19&gt;0.3,"要修正：間接経費率は30%以下の整数として下さい",IF(MOD(D19*100,1)=0,"","要修正：間接経費率は30%以下の整数として下さい"))))</f>
      </c>
      <c r="H18" s="26"/>
      <c r="I18" s="26"/>
    </row>
    <row r="19" spans="1:9" ht="19.5" customHeight="1">
      <c r="A19" s="20" t="s">
        <v>16</v>
      </c>
      <c r="B19" s="20"/>
      <c r="C19" s="24" t="str">
        <f>IF(C15=0,"-",C16/C15)</f>
        <v>-</v>
      </c>
      <c r="D19" s="24" t="str">
        <f>IF(D15=0,"-",D16/D15)</f>
        <v>-</v>
      </c>
      <c r="E19" s="24" t="str">
        <f>IF(E15=0,"-",E16/E15)</f>
        <v>-</v>
      </c>
      <c r="F19" s="24" t="str">
        <f>IF(F15=0,"-",F16/F15)</f>
        <v>-</v>
      </c>
      <c r="G19" s="27">
        <f>IF(C16=0,"",IF(C19&gt;0.3,"間接経費率は30%以下の整数として下さい",IF(MOD(C19*100,1)=0,"","要修正：間接経費率は30%以下の整数として下さい")))</f>
      </c>
      <c r="I19" s="26"/>
    </row>
    <row r="20" spans="1:9" ht="19.5" customHeight="1">
      <c r="A20" s="31">
        <f>IF(C16=0,"",IF(C19&lt;0.3,"要確認：間接経費が30%ではないですが、問題ないか所属機関事務局に必ずご確認下さい。",""))</f>
      </c>
      <c r="B20" s="15"/>
      <c r="C20" s="21"/>
      <c r="D20" s="15"/>
      <c r="E20" s="15"/>
      <c r="F20" s="15"/>
      <c r="G20" s="25">
        <f>IF(C19=0,"",IF(C19="-","",IF(D16=0,"",IF(D16/D15=C19,"","研究開発期間を通じて間接経費率は同じにして下さい"))))</f>
      </c>
      <c r="H20" s="26"/>
      <c r="I20" s="26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6:B8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r:id="rId1"/>
  <headerFooter alignWithMargins="0">
    <oddFooter>&amp;R【20120904版】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view="pageBreakPreview" zoomScaleSheetLayoutView="100" zoomScalePageLayoutView="0" workbookViewId="0" topLeftCell="A1">
      <selection activeCell="J8" sqref="J8"/>
    </sheetView>
  </sheetViews>
  <sheetFormatPr defaultColWidth="9.00390625" defaultRowHeight="13.5"/>
  <cols>
    <col min="1" max="1" width="20.625" style="1" customWidth="1"/>
    <col min="2" max="6" width="15.625" style="1" customWidth="1"/>
    <col min="7" max="16384" width="9.00390625" style="1" customWidth="1"/>
  </cols>
  <sheetData>
    <row r="1" spans="1:6" ht="19.5" customHeight="1">
      <c r="A1" s="2" t="s">
        <v>11</v>
      </c>
      <c r="B1" s="2"/>
      <c r="C1" s="2"/>
      <c r="D1" s="2"/>
      <c r="E1" s="2"/>
      <c r="F1" s="2"/>
    </row>
    <row r="2" spans="1:6" ht="79.5" customHeight="1">
      <c r="A2" s="59" t="s">
        <v>80</v>
      </c>
      <c r="B2" s="59"/>
      <c r="C2" s="59"/>
      <c r="D2" s="59"/>
      <c r="E2" s="59"/>
      <c r="F2" s="59"/>
    </row>
    <row r="3" spans="1:6" ht="0.75" customHeight="1">
      <c r="A3" s="11"/>
      <c r="B3" s="11"/>
      <c r="C3" s="11"/>
      <c r="D3" s="11"/>
      <c r="E3" s="11"/>
      <c r="F3" s="11"/>
    </row>
    <row r="4" spans="1:6" ht="13.5" customHeight="1">
      <c r="A4" s="11" t="s">
        <v>35</v>
      </c>
      <c r="B4" s="11"/>
      <c r="C4" s="12"/>
      <c r="D4" s="12"/>
      <c r="E4" s="12"/>
      <c r="F4" s="13"/>
    </row>
    <row r="5" spans="1:6" ht="13.5">
      <c r="A5" s="2"/>
      <c r="B5" s="2"/>
      <c r="C5" s="2"/>
      <c r="D5" s="2"/>
      <c r="E5" s="2"/>
      <c r="F5" s="7" t="s">
        <v>14</v>
      </c>
    </row>
    <row r="6" spans="1:7" s="16" customFormat="1" ht="19.5" customHeight="1">
      <c r="A6" s="65" t="s">
        <v>18</v>
      </c>
      <c r="B6" s="66"/>
      <c r="C6" s="45" t="s">
        <v>27</v>
      </c>
      <c r="D6" s="45" t="s">
        <v>38</v>
      </c>
      <c r="E6" s="45" t="s">
        <v>39</v>
      </c>
      <c r="F6" s="45" t="s">
        <v>12</v>
      </c>
      <c r="G6" s="22"/>
    </row>
    <row r="7" spans="1:7" s="16" customFormat="1" ht="19.5" customHeight="1">
      <c r="A7" s="67"/>
      <c r="B7" s="68"/>
      <c r="C7" s="46" t="s">
        <v>78</v>
      </c>
      <c r="D7" s="51" t="s">
        <v>81</v>
      </c>
      <c r="E7" s="46" t="s">
        <v>41</v>
      </c>
      <c r="F7" s="46" t="s">
        <v>13</v>
      </c>
      <c r="G7" s="22"/>
    </row>
    <row r="8" spans="1:9" s="16" customFormat="1" ht="19.5" customHeight="1">
      <c r="A8" s="69"/>
      <c r="B8" s="70"/>
      <c r="C8" s="47" t="s">
        <v>26</v>
      </c>
      <c r="D8" s="47" t="s">
        <v>40</v>
      </c>
      <c r="E8" s="47" t="s">
        <v>42</v>
      </c>
      <c r="F8" s="50" t="s">
        <v>76</v>
      </c>
      <c r="G8" s="25"/>
      <c r="H8" s="26"/>
      <c r="I8" s="26"/>
    </row>
    <row r="9" spans="1:8" ht="19.5" customHeight="1">
      <c r="A9" s="34" t="s">
        <v>51</v>
      </c>
      <c r="B9" s="9"/>
      <c r="C9" s="49">
        <v>0</v>
      </c>
      <c r="D9" s="29">
        <v>0</v>
      </c>
      <c r="E9" s="29">
        <v>0</v>
      </c>
      <c r="F9" s="14">
        <f aca="true" t="shared" si="0" ref="F9:F18">SUM(C9:E9)</f>
        <v>0</v>
      </c>
      <c r="G9" s="27">
        <f aca="true" t="shared" si="1" ref="G9:G15">IF(MOD(C9/1000,1)=0,IF(MOD(D9/1000,1)=0,"","要修正：直接経費･再委託費は千円単位で数値を丸めて積算して下さい"),"要修正：直接経費･再委託費は千円単位で数値を丸めて積算して下さい")</f>
      </c>
      <c r="H9" s="28"/>
    </row>
    <row r="10" spans="1:8" ht="19.5" customHeight="1">
      <c r="A10" s="8" t="s">
        <v>44</v>
      </c>
      <c r="B10" s="9"/>
      <c r="C10" s="49">
        <v>0</v>
      </c>
      <c r="D10" s="29">
        <v>0</v>
      </c>
      <c r="E10" s="29">
        <v>0</v>
      </c>
      <c r="F10" s="14">
        <f t="shared" si="0"/>
        <v>0</v>
      </c>
      <c r="G10" s="27">
        <f t="shared" si="1"/>
      </c>
      <c r="H10" s="28"/>
    </row>
    <row r="11" spans="1:8" ht="19.5" customHeight="1">
      <c r="A11" s="18" t="s">
        <v>28</v>
      </c>
      <c r="B11" s="9"/>
      <c r="C11" s="49">
        <v>0</v>
      </c>
      <c r="D11" s="29">
        <v>0</v>
      </c>
      <c r="E11" s="29">
        <v>0</v>
      </c>
      <c r="F11" s="14">
        <f t="shared" si="0"/>
        <v>0</v>
      </c>
      <c r="G11" s="27">
        <f t="shared" si="1"/>
      </c>
      <c r="H11" s="28"/>
    </row>
    <row r="12" spans="1:8" ht="19.5" customHeight="1">
      <c r="A12" s="18" t="s">
        <v>4</v>
      </c>
      <c r="B12" s="9"/>
      <c r="C12" s="49">
        <v>0</v>
      </c>
      <c r="D12" s="29">
        <v>0</v>
      </c>
      <c r="E12" s="29">
        <v>0</v>
      </c>
      <c r="F12" s="14">
        <f t="shared" si="0"/>
        <v>0</v>
      </c>
      <c r="G12" s="27">
        <f t="shared" si="1"/>
      </c>
      <c r="H12" s="28"/>
    </row>
    <row r="13" spans="1:8" ht="19.5" customHeight="1">
      <c r="A13" s="8" t="s">
        <v>45</v>
      </c>
      <c r="B13" s="9"/>
      <c r="C13" s="49">
        <v>0</v>
      </c>
      <c r="D13" s="29">
        <v>0</v>
      </c>
      <c r="E13" s="29">
        <v>0</v>
      </c>
      <c r="F13" s="14">
        <f t="shared" si="0"/>
        <v>0</v>
      </c>
      <c r="G13" s="27">
        <f t="shared" si="1"/>
      </c>
      <c r="H13" s="28"/>
    </row>
    <row r="14" spans="1:8" ht="19.5" customHeight="1">
      <c r="A14" s="35" t="s">
        <v>46</v>
      </c>
      <c r="B14" s="9"/>
      <c r="C14" s="49">
        <v>0</v>
      </c>
      <c r="D14" s="29">
        <v>0</v>
      </c>
      <c r="E14" s="29">
        <v>0</v>
      </c>
      <c r="F14" s="14">
        <f t="shared" si="0"/>
        <v>0</v>
      </c>
      <c r="G14" s="27">
        <f t="shared" si="1"/>
      </c>
      <c r="H14" s="28"/>
    </row>
    <row r="15" spans="1:8" ht="19.5" customHeight="1">
      <c r="A15" s="8" t="s">
        <v>64</v>
      </c>
      <c r="B15" s="9"/>
      <c r="C15" s="44">
        <f>SUM(C9:C14)</f>
        <v>0</v>
      </c>
      <c r="D15" s="14">
        <f>SUM(D9:D14)</f>
        <v>0</v>
      </c>
      <c r="E15" s="14">
        <f>SUM(E9:E14)</f>
        <v>0</v>
      </c>
      <c r="F15" s="14">
        <f t="shared" si="0"/>
        <v>0</v>
      </c>
      <c r="G15" s="27">
        <f t="shared" si="1"/>
      </c>
      <c r="H15" s="28"/>
    </row>
    <row r="16" spans="1:8" ht="19.5" customHeight="1">
      <c r="A16" s="8" t="s">
        <v>15</v>
      </c>
      <c r="B16" s="9"/>
      <c r="C16" s="49">
        <v>0</v>
      </c>
      <c r="D16" s="10">
        <v>0</v>
      </c>
      <c r="E16" s="10">
        <v>0</v>
      </c>
      <c r="F16" s="14">
        <f t="shared" si="0"/>
        <v>0</v>
      </c>
      <c r="G16" s="27"/>
      <c r="H16" s="28"/>
    </row>
    <row r="17" spans="1:8" ht="19.5" customHeight="1">
      <c r="A17" s="8" t="s">
        <v>6</v>
      </c>
      <c r="B17" s="9"/>
      <c r="C17" s="49">
        <v>0</v>
      </c>
      <c r="D17" s="10">
        <v>0</v>
      </c>
      <c r="E17" s="10">
        <v>0</v>
      </c>
      <c r="F17" s="14">
        <f t="shared" si="0"/>
        <v>0</v>
      </c>
      <c r="G17" s="27">
        <f>IF(MOD(C17/1000,1)=0,IF(MOD(D17/1000,1)=0,"","要修正：直接経費･再委託費は千円単位で数値を丸めて積算して下さい"),"要修正：直接経費･再委託費は千円単位で数値を丸めて積算して下さい")</f>
      </c>
      <c r="H17" s="28"/>
    </row>
    <row r="18" spans="1:8" ht="19.5" customHeight="1">
      <c r="A18" s="8" t="s">
        <v>7</v>
      </c>
      <c r="B18" s="9"/>
      <c r="C18" s="14">
        <f>SUM(C15:C17)</f>
        <v>0</v>
      </c>
      <c r="D18" s="14">
        <f>SUM(D15:D17)</f>
        <v>0</v>
      </c>
      <c r="E18" s="14">
        <f>SUM(E15:E17)</f>
        <v>0</v>
      </c>
      <c r="F18" s="14">
        <f t="shared" si="0"/>
        <v>0</v>
      </c>
      <c r="G18" s="27">
        <f>IF(D19="","",IF(D16=0,"",IF(D19&gt;0.3,"要修正：間接経費率は30%以下の整数として下さい",IF(MOD(D19*100,1)=0,"","要修正：間接経費率は30%以下の整数として下さい"))))</f>
      </c>
      <c r="H18" s="28"/>
    </row>
    <row r="19" spans="1:7" ht="19.5" customHeight="1">
      <c r="A19" s="5" t="s">
        <v>16</v>
      </c>
      <c r="B19" s="5"/>
      <c r="C19" s="24" t="str">
        <f>IF(C15=0,"-",C16/C15)</f>
        <v>-</v>
      </c>
      <c r="D19" s="24" t="str">
        <f>IF(D15=0,"-",D16/D15)</f>
        <v>-</v>
      </c>
      <c r="E19" s="24" t="str">
        <f>IF(E15=0,"-",E16/E15)</f>
        <v>-</v>
      </c>
      <c r="F19" s="24" t="str">
        <f>IF(F15=0,"-",F16/F15)</f>
        <v>-</v>
      </c>
      <c r="G19" s="27"/>
    </row>
    <row r="20" spans="1:8" ht="19.5" customHeight="1">
      <c r="A20" s="2"/>
      <c r="B20" s="2"/>
      <c r="C20" s="2"/>
      <c r="D20" s="2"/>
      <c r="E20" s="2"/>
      <c r="F20" s="2"/>
      <c r="G20" s="27">
        <f>IF(C19=0,"",IF(C19="-","",IF(D16=0,"",IF(D16/D15=C19,"","研究開発期間を通じて間接経費率は同じにして下さい"))))</f>
      </c>
      <c r="H20" s="28"/>
    </row>
    <row r="21" spans="1:6" ht="19.5" customHeight="1">
      <c r="A21" s="2"/>
      <c r="B21" s="2"/>
      <c r="C21" s="2"/>
      <c r="D21" s="2"/>
      <c r="E21" s="2"/>
      <c r="F21" s="2"/>
    </row>
    <row r="22" spans="1:6" ht="19.5" customHeight="1">
      <c r="A22" s="2"/>
      <c r="B22" s="2"/>
      <c r="C22" s="2"/>
      <c r="D22" s="2"/>
      <c r="E22" s="2"/>
      <c r="F22" s="2"/>
    </row>
    <row r="23" spans="1:6" ht="19.5" customHeight="1">
      <c r="A23" s="2"/>
      <c r="B23" s="2"/>
      <c r="C23" s="2"/>
      <c r="D23" s="2"/>
      <c r="E23" s="2"/>
      <c r="F23" s="2"/>
    </row>
    <row r="24" spans="1:6" ht="19.5" customHeight="1">
      <c r="A24" s="2"/>
      <c r="B24" s="2"/>
      <c r="C24" s="2"/>
      <c r="D24" s="2"/>
      <c r="E24" s="2"/>
      <c r="F24" s="2"/>
    </row>
    <row r="25" spans="1:6" ht="19.5" customHeight="1">
      <c r="A25" s="2"/>
      <c r="B25" s="2"/>
      <c r="C25" s="2"/>
      <c r="D25" s="2"/>
      <c r="E25" s="2"/>
      <c r="F25" s="2"/>
    </row>
    <row r="26" spans="1:6" ht="19.5" customHeight="1">
      <c r="A26" s="2"/>
      <c r="B26" s="2"/>
      <c r="C26" s="2"/>
      <c r="D26" s="2"/>
      <c r="E26" s="2"/>
      <c r="F26" s="2"/>
    </row>
    <row r="27" spans="1:6" ht="19.5" customHeight="1">
      <c r="A27" s="2"/>
      <c r="B27" s="2"/>
      <c r="C27" s="2"/>
      <c r="D27" s="2"/>
      <c r="E27" s="2"/>
      <c r="F27" s="2"/>
    </row>
    <row r="28" spans="1:6" ht="19.5" customHeight="1">
      <c r="A28" s="2"/>
      <c r="B28" s="2"/>
      <c r="C28" s="2"/>
      <c r="D28" s="2"/>
      <c r="E28" s="2"/>
      <c r="F28" s="2"/>
    </row>
    <row r="29" spans="1:6" ht="19.5" customHeight="1">
      <c r="A29" s="2"/>
      <c r="B29" s="2"/>
      <c r="C29" s="2"/>
      <c r="D29" s="2"/>
      <c r="E29" s="2"/>
      <c r="F29" s="2"/>
    </row>
    <row r="30" spans="1:6" ht="19.5" customHeight="1">
      <c r="A30" s="2"/>
      <c r="B30" s="2"/>
      <c r="C30" s="2"/>
      <c r="D30" s="2"/>
      <c r="E30" s="2"/>
      <c r="F30" s="2"/>
    </row>
    <row r="31" spans="1:6" ht="19.5" customHeight="1">
      <c r="A31" s="2"/>
      <c r="B31" s="2"/>
      <c r="C31" s="2"/>
      <c r="D31" s="2"/>
      <c r="E31" s="2"/>
      <c r="F31" s="2"/>
    </row>
    <row r="32" spans="1:6" ht="19.5" customHeight="1">
      <c r="A32" s="2"/>
      <c r="B32" s="2"/>
      <c r="C32" s="2"/>
      <c r="D32" s="2"/>
      <c r="E32" s="2"/>
      <c r="F32" s="2"/>
    </row>
    <row r="33" spans="1:6" ht="19.5" customHeight="1">
      <c r="A33" s="2"/>
      <c r="B33" s="2"/>
      <c r="C33" s="2"/>
      <c r="D33" s="2"/>
      <c r="E33" s="2"/>
      <c r="F33" s="2"/>
    </row>
    <row r="34" spans="1:6" ht="19.5" customHeight="1">
      <c r="A34" s="2"/>
      <c r="B34" s="2"/>
      <c r="C34" s="2"/>
      <c r="D34" s="2"/>
      <c r="E34" s="2"/>
      <c r="F34" s="2"/>
    </row>
    <row r="35" spans="1:6" ht="19.5" customHeight="1">
      <c r="A35" s="2"/>
      <c r="B35" s="2"/>
      <c r="C35" s="2"/>
      <c r="D35" s="2"/>
      <c r="E35" s="2"/>
      <c r="F35" s="2"/>
    </row>
    <row r="36" spans="1:6" ht="19.5" customHeight="1">
      <c r="A36" s="2"/>
      <c r="B36" s="2"/>
      <c r="C36" s="2"/>
      <c r="D36" s="2"/>
      <c r="E36" s="2"/>
      <c r="F36" s="2"/>
    </row>
    <row r="37" spans="1:6" ht="19.5" customHeight="1">
      <c r="A37" s="2"/>
      <c r="B37" s="2"/>
      <c r="C37" s="2"/>
      <c r="D37" s="2"/>
      <c r="E37" s="2"/>
      <c r="F37" s="2"/>
    </row>
    <row r="38" spans="1:6" ht="19.5" customHeight="1">
      <c r="A38" s="2"/>
      <c r="B38" s="2"/>
      <c r="C38" s="2"/>
      <c r="D38" s="2"/>
      <c r="E38" s="2"/>
      <c r="F38" s="2"/>
    </row>
    <row r="39" spans="1:6" ht="19.5" customHeight="1">
      <c r="A39" s="2"/>
      <c r="B39" s="2"/>
      <c r="C39" s="2"/>
      <c r="D39" s="2"/>
      <c r="E39" s="2"/>
      <c r="F39" s="2"/>
    </row>
    <row r="40" spans="1:6" ht="19.5" customHeight="1">
      <c r="A40" s="2"/>
      <c r="B40" s="2"/>
      <c r="C40" s="2"/>
      <c r="D40" s="2"/>
      <c r="E40" s="2"/>
      <c r="F40" s="2"/>
    </row>
    <row r="41" spans="1:6" ht="19.5" customHeight="1">
      <c r="A41" s="2"/>
      <c r="B41" s="2"/>
      <c r="C41" s="2"/>
      <c r="D41" s="2"/>
      <c r="E41" s="2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19.5" customHeight="1">
      <c r="A43" s="2"/>
      <c r="B43" s="2"/>
      <c r="C43" s="2"/>
      <c r="D43" s="2"/>
      <c r="E43" s="2"/>
      <c r="F43" s="2"/>
    </row>
    <row r="44" spans="1:6" ht="19.5" customHeight="1">
      <c r="A44" s="2"/>
      <c r="B44" s="2"/>
      <c r="C44" s="2"/>
      <c r="D44" s="2"/>
      <c r="E44" s="2"/>
      <c r="F44" s="2"/>
    </row>
    <row r="45" spans="1:6" ht="19.5" customHeight="1">
      <c r="A45" s="2"/>
      <c r="B45" s="2"/>
      <c r="C45" s="2"/>
      <c r="D45" s="2"/>
      <c r="E45" s="2"/>
      <c r="F45" s="2"/>
    </row>
    <row r="46" spans="1:6" ht="19.5" customHeight="1">
      <c r="A46" s="2"/>
      <c r="B46" s="2"/>
      <c r="C46" s="2"/>
      <c r="D46" s="2"/>
      <c r="E46" s="2"/>
      <c r="F46" s="2"/>
    </row>
    <row r="47" spans="1:6" ht="19.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19.5" customHeight="1">
      <c r="A49" s="2"/>
      <c r="B49" s="2"/>
      <c r="C49" s="2"/>
      <c r="D49" s="2"/>
      <c r="E49" s="2"/>
      <c r="F49" s="2"/>
    </row>
    <row r="50" spans="1:6" ht="19.5" customHeight="1">
      <c r="A50" s="2"/>
      <c r="B50" s="2"/>
      <c r="C50" s="2"/>
      <c r="D50" s="2"/>
      <c r="E50" s="2"/>
      <c r="F50" s="2"/>
    </row>
    <row r="51" spans="1:6" ht="19.5" customHeight="1">
      <c r="A51" s="2"/>
      <c r="B51" s="2"/>
      <c r="C51" s="2"/>
      <c r="D51" s="2"/>
      <c r="E51" s="2"/>
      <c r="F51" s="2"/>
    </row>
    <row r="52" spans="1:6" ht="19.5" customHeight="1">
      <c r="A52" s="2"/>
      <c r="B52" s="2"/>
      <c r="C52" s="2"/>
      <c r="D52" s="2"/>
      <c r="E52" s="2"/>
      <c r="F52" s="2"/>
    </row>
    <row r="53" spans="1:6" ht="19.5" customHeight="1">
      <c r="A53" s="2"/>
      <c r="B53" s="2"/>
      <c r="C53" s="2"/>
      <c r="D53" s="2"/>
      <c r="E53" s="2"/>
      <c r="F53" s="2"/>
    </row>
    <row r="54" spans="1:6" ht="19.5" customHeight="1">
      <c r="A54" s="2"/>
      <c r="B54" s="2"/>
      <c r="C54" s="2"/>
      <c r="D54" s="2"/>
      <c r="E54" s="2"/>
      <c r="F54" s="2"/>
    </row>
    <row r="55" spans="1:6" ht="19.5" customHeight="1">
      <c r="A55" s="2"/>
      <c r="B55" s="2"/>
      <c r="C55" s="2"/>
      <c r="D55" s="2"/>
      <c r="E55" s="2"/>
      <c r="F55" s="2"/>
    </row>
    <row r="56" spans="1:6" ht="19.5" customHeight="1">
      <c r="A56" s="2"/>
      <c r="B56" s="2"/>
      <c r="C56" s="2"/>
      <c r="D56" s="2"/>
      <c r="E56" s="2"/>
      <c r="F56" s="2"/>
    </row>
    <row r="57" spans="1:6" ht="19.5" customHeight="1">
      <c r="A57" s="2"/>
      <c r="B57" s="2"/>
      <c r="C57" s="2"/>
      <c r="D57" s="2"/>
      <c r="E57" s="2"/>
      <c r="F57" s="2"/>
    </row>
    <row r="58" spans="1:6" ht="19.5" customHeight="1">
      <c r="A58" s="2"/>
      <c r="B58" s="2"/>
      <c r="C58" s="2"/>
      <c r="D58" s="2"/>
      <c r="E58" s="2"/>
      <c r="F58" s="2"/>
    </row>
    <row r="59" spans="1:6" ht="19.5" customHeight="1">
      <c r="A59" s="2"/>
      <c r="B59" s="2"/>
      <c r="C59" s="2"/>
      <c r="D59" s="2"/>
      <c r="E59" s="2"/>
      <c r="F59" s="2"/>
    </row>
    <row r="60" spans="1:6" ht="19.5" customHeight="1">
      <c r="A60" s="2"/>
      <c r="B60" s="2"/>
      <c r="C60" s="2"/>
      <c r="D60" s="2"/>
      <c r="E60" s="2"/>
      <c r="F60" s="2"/>
    </row>
    <row r="61" spans="1:6" ht="19.5" customHeight="1">
      <c r="A61" s="2"/>
      <c r="B61" s="2"/>
      <c r="C61" s="2"/>
      <c r="D61" s="2"/>
      <c r="E61" s="2"/>
      <c r="F61" s="2"/>
    </row>
    <row r="62" spans="1:6" ht="19.5" customHeight="1">
      <c r="A62" s="2"/>
      <c r="B62" s="2"/>
      <c r="C62" s="2"/>
      <c r="D62" s="2"/>
      <c r="E62" s="2"/>
      <c r="F62" s="2"/>
    </row>
    <row r="63" spans="1:6" ht="19.5" customHeight="1">
      <c r="A63" s="2"/>
      <c r="B63" s="2"/>
      <c r="C63" s="2"/>
      <c r="D63" s="2"/>
      <c r="E63" s="2"/>
      <c r="F63" s="2"/>
    </row>
    <row r="64" spans="1:6" ht="19.5" customHeight="1">
      <c r="A64" s="2"/>
      <c r="B64" s="2"/>
      <c r="C64" s="2"/>
      <c r="D64" s="2"/>
      <c r="E64" s="2"/>
      <c r="F64" s="2"/>
    </row>
    <row r="65" spans="1:6" ht="19.5" customHeight="1">
      <c r="A65" s="2"/>
      <c r="B65" s="2"/>
      <c r="C65" s="2"/>
      <c r="D65" s="2"/>
      <c r="E65" s="2"/>
      <c r="F65" s="2"/>
    </row>
    <row r="66" spans="1:6" ht="19.5" customHeight="1">
      <c r="A66" s="2"/>
      <c r="B66" s="2"/>
      <c r="C66" s="2"/>
      <c r="D66" s="2"/>
      <c r="E66" s="2"/>
      <c r="F66" s="2"/>
    </row>
    <row r="67" spans="1:6" ht="19.5" customHeight="1">
      <c r="A67" s="2"/>
      <c r="B67" s="2"/>
      <c r="C67" s="2"/>
      <c r="D67" s="2"/>
      <c r="E67" s="2"/>
      <c r="F67" s="2"/>
    </row>
    <row r="68" spans="1:6" ht="19.5" customHeight="1">
      <c r="A68" s="2"/>
      <c r="B68" s="2"/>
      <c r="C68" s="2"/>
      <c r="D68" s="2"/>
      <c r="E68" s="2"/>
      <c r="F68" s="2"/>
    </row>
    <row r="69" spans="1:6" ht="19.5" customHeight="1">
      <c r="A69" s="2"/>
      <c r="B69" s="2"/>
      <c r="C69" s="2"/>
      <c r="D69" s="2"/>
      <c r="E69" s="2"/>
      <c r="F69" s="2"/>
    </row>
    <row r="70" spans="1:6" ht="19.5" customHeight="1">
      <c r="A70" s="2"/>
      <c r="B70" s="2"/>
      <c r="C70" s="2"/>
      <c r="D70" s="2"/>
      <c r="E70" s="2"/>
      <c r="F70" s="2"/>
    </row>
    <row r="71" spans="1:6" ht="19.5" customHeight="1">
      <c r="A71" s="2"/>
      <c r="B71" s="2"/>
      <c r="C71" s="2"/>
      <c r="D71" s="2"/>
      <c r="E71" s="2"/>
      <c r="F71" s="2"/>
    </row>
    <row r="72" spans="1:6" ht="19.5" customHeight="1">
      <c r="A72" s="2"/>
      <c r="B72" s="2"/>
      <c r="C72" s="2"/>
      <c r="D72" s="2"/>
      <c r="E72" s="2"/>
      <c r="F72" s="2"/>
    </row>
    <row r="73" spans="1:6" ht="19.5" customHeight="1">
      <c r="A73" s="2"/>
      <c r="B73" s="2"/>
      <c r="C73" s="2"/>
      <c r="D73" s="2"/>
      <c r="E73" s="2"/>
      <c r="F73" s="2"/>
    </row>
    <row r="74" spans="1:6" ht="19.5" customHeight="1">
      <c r="A74" s="2"/>
      <c r="B74" s="2"/>
      <c r="C74" s="2"/>
      <c r="D74" s="2"/>
      <c r="E74" s="2"/>
      <c r="F74" s="2"/>
    </row>
    <row r="75" spans="1:6" ht="19.5" customHeight="1">
      <c r="A75" s="2"/>
      <c r="B75" s="2"/>
      <c r="C75" s="2"/>
      <c r="D75" s="2"/>
      <c r="E75" s="2"/>
      <c r="F75" s="2"/>
    </row>
    <row r="76" spans="1:6" ht="19.5" customHeight="1">
      <c r="A76" s="2"/>
      <c r="B76" s="2"/>
      <c r="C76" s="2"/>
      <c r="D76" s="2"/>
      <c r="E76" s="2"/>
      <c r="F76" s="2"/>
    </row>
    <row r="77" spans="1:6" ht="19.5" customHeight="1">
      <c r="A77" s="2"/>
      <c r="B77" s="2"/>
      <c r="C77" s="2"/>
      <c r="D77" s="2"/>
      <c r="E77" s="2"/>
      <c r="F77" s="2"/>
    </row>
    <row r="78" spans="1:6" ht="19.5" customHeight="1">
      <c r="A78" s="2"/>
      <c r="B78" s="2"/>
      <c r="C78" s="2"/>
      <c r="D78" s="2"/>
      <c r="E78" s="2"/>
      <c r="F78" s="2"/>
    </row>
    <row r="79" spans="1:6" ht="19.5" customHeight="1">
      <c r="A79" s="2"/>
      <c r="B79" s="2"/>
      <c r="C79" s="2"/>
      <c r="D79" s="2"/>
      <c r="E79" s="2"/>
      <c r="F79" s="2"/>
    </row>
    <row r="80" spans="1:6" ht="19.5" customHeight="1">
      <c r="A80" s="2"/>
      <c r="B80" s="2"/>
      <c r="C80" s="2"/>
      <c r="D80" s="2"/>
      <c r="E80" s="2"/>
      <c r="F80" s="2"/>
    </row>
    <row r="81" spans="1:6" ht="19.5" customHeight="1">
      <c r="A81" s="2"/>
      <c r="B81" s="2"/>
      <c r="C81" s="2"/>
      <c r="D81" s="2"/>
      <c r="E81" s="2"/>
      <c r="F81" s="2"/>
    </row>
    <row r="82" spans="1:6" ht="19.5" customHeight="1">
      <c r="A82" s="2"/>
      <c r="B82" s="2"/>
      <c r="C82" s="2"/>
      <c r="D82" s="2"/>
      <c r="E82" s="2"/>
      <c r="F82" s="2"/>
    </row>
    <row r="83" spans="1:6" ht="19.5" customHeight="1">
      <c r="A83" s="2"/>
      <c r="B83" s="2"/>
      <c r="C83" s="2"/>
      <c r="D83" s="2"/>
      <c r="E83" s="2"/>
      <c r="F83" s="2"/>
    </row>
    <row r="84" spans="1:6" ht="19.5" customHeight="1">
      <c r="A84" s="2"/>
      <c r="B84" s="2"/>
      <c r="C84" s="2"/>
      <c r="D84" s="2"/>
      <c r="E84" s="2"/>
      <c r="F84" s="2"/>
    </row>
    <row r="85" spans="1:6" ht="19.5" customHeight="1">
      <c r="A85" s="2"/>
      <c r="B85" s="2"/>
      <c r="C85" s="2"/>
      <c r="D85" s="2"/>
      <c r="E85" s="2"/>
      <c r="F85" s="2"/>
    </row>
    <row r="86" spans="1:6" ht="19.5" customHeight="1">
      <c r="A86" s="2"/>
      <c r="B86" s="2"/>
      <c r="C86" s="2"/>
      <c r="D86" s="2"/>
      <c r="E86" s="2"/>
      <c r="F86" s="2"/>
    </row>
    <row r="87" spans="1:6" ht="19.5" customHeight="1">
      <c r="A87" s="2"/>
      <c r="B87" s="2"/>
      <c r="C87" s="2"/>
      <c r="D87" s="2"/>
      <c r="E87" s="2"/>
      <c r="F87" s="2"/>
    </row>
    <row r="88" spans="1:6" ht="19.5" customHeight="1">
      <c r="A88" s="2"/>
      <c r="B88" s="2"/>
      <c r="C88" s="2"/>
      <c r="D88" s="2"/>
      <c r="E88" s="2"/>
      <c r="F88" s="2"/>
    </row>
    <row r="89" spans="1:6" ht="19.5" customHeight="1">
      <c r="A89" s="2"/>
      <c r="B89" s="2"/>
      <c r="C89" s="2"/>
      <c r="D89" s="2"/>
      <c r="E89" s="2"/>
      <c r="F89" s="2"/>
    </row>
    <row r="90" spans="1:6" ht="19.5" customHeight="1">
      <c r="A90" s="2"/>
      <c r="B90" s="2"/>
      <c r="C90" s="2"/>
      <c r="D90" s="2"/>
      <c r="E90" s="2"/>
      <c r="F90" s="2"/>
    </row>
    <row r="91" spans="1:6" ht="19.5" customHeight="1">
      <c r="A91" s="2"/>
      <c r="B91" s="2"/>
      <c r="C91" s="2"/>
      <c r="D91" s="2"/>
      <c r="E91" s="2"/>
      <c r="F91" s="2"/>
    </row>
    <row r="92" spans="1:6" ht="19.5" customHeight="1">
      <c r="A92" s="2"/>
      <c r="B92" s="2"/>
      <c r="C92" s="2"/>
      <c r="D92" s="2"/>
      <c r="E92" s="2"/>
      <c r="F92" s="2"/>
    </row>
    <row r="93" spans="1:6" ht="19.5" customHeight="1">
      <c r="A93" s="2"/>
      <c r="B93" s="2"/>
      <c r="C93" s="2"/>
      <c r="D93" s="2"/>
      <c r="E93" s="2"/>
      <c r="F93" s="2"/>
    </row>
    <row r="94" spans="1:6" ht="19.5" customHeight="1">
      <c r="A94" s="2"/>
      <c r="B94" s="2"/>
      <c r="C94" s="2"/>
      <c r="D94" s="2"/>
      <c r="E94" s="2"/>
      <c r="F94" s="2"/>
    </row>
    <row r="95" spans="1:6" ht="19.5" customHeight="1">
      <c r="A95" s="2"/>
      <c r="B95" s="2"/>
      <c r="C95" s="2"/>
      <c r="D95" s="2"/>
      <c r="E95" s="2"/>
      <c r="F95" s="2"/>
    </row>
    <row r="96" spans="1:6" ht="19.5" customHeight="1">
      <c r="A96" s="2"/>
      <c r="B96" s="2"/>
      <c r="C96" s="2"/>
      <c r="D96" s="2"/>
      <c r="E96" s="2"/>
      <c r="F96" s="2"/>
    </row>
    <row r="97" spans="1:6" ht="19.5" customHeight="1">
      <c r="A97" s="2"/>
      <c r="B97" s="2"/>
      <c r="C97" s="2"/>
      <c r="D97" s="2"/>
      <c r="E97" s="2"/>
      <c r="F97" s="2"/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A6:B8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r:id="rId1"/>
  <headerFooter alignWithMargins="0">
    <oddFooter>&amp;R【20120904版】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koike</cp:lastModifiedBy>
  <cp:lastPrinted>2012-12-13T01:59:48Z</cp:lastPrinted>
  <dcterms:created xsi:type="dcterms:W3CDTF">1997-01-08T22:48:59Z</dcterms:created>
  <dcterms:modified xsi:type="dcterms:W3CDTF">2013-11-28T02:55:03Z</dcterms:modified>
  <cp:category/>
  <cp:version/>
  <cp:contentType/>
  <cp:contentStatus/>
</cp:coreProperties>
</file>