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jstoa.local\kmt23\理数学習推進部\能力伸長グループ\13_次世代科学技術チャレンジプログラム\02管理【機2】\R07【機2】\02_事務処理要領_実施協定\01_原課カスタマイズ\02_様式\様式（見え消しあり）\3_経理様式\"/>
    </mc:Choice>
  </mc:AlternateContent>
  <xr:revisionPtr revIDLastSave="0" documentId="13_ncr:101_{87B1F6B9-A6BA-4FDA-8B72-1C37F025A0F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経理様式3" sheetId="2" r:id="rId1"/>
    <sheet name="経理様式3 (記入例)" sheetId="4" r:id="rId2"/>
  </sheets>
  <definedNames>
    <definedName name="_xlnm._FilterDatabase" localSheetId="0" hidden="1">経理様式3!$Z$10:$AA$33</definedName>
    <definedName name="_xlnm._FilterDatabase" localSheetId="1" hidden="1">'経理様式3 (記入例)'!$Z$11:$AA$34</definedName>
    <definedName name="_xlnm.Print_Area" localSheetId="0">経理様式3!$A$1:$W$60</definedName>
    <definedName name="_xlnm.Print_Area" localSheetId="1">'経理様式3 (記入例)'!$A$1:$W$61</definedName>
    <definedName name="_xlnm.Print_Titles" localSheetId="0">経理様式3!$3:$9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F12" i="4"/>
  <c r="Z12" i="4"/>
  <c r="Z48" i="4"/>
  <c r="F48" i="4"/>
  <c r="Z47" i="4"/>
  <c r="F47" i="4"/>
  <c r="Z46" i="4"/>
  <c r="F46" i="4"/>
  <c r="Z45" i="4"/>
  <c r="F45" i="4"/>
  <c r="Z44" i="4"/>
  <c r="F44" i="4"/>
  <c r="Z43" i="4"/>
  <c r="F43" i="4"/>
  <c r="X58" i="2"/>
  <c r="H58" i="2"/>
  <c r="E58" i="2"/>
  <c r="F10" i="2"/>
  <c r="G10" i="2" s="1"/>
  <c r="X59" i="4"/>
  <c r="S59" i="4"/>
  <c r="R59" i="4"/>
  <c r="Q59" i="4"/>
  <c r="P59" i="4"/>
  <c r="O59" i="4"/>
  <c r="N59" i="4"/>
  <c r="M59" i="4"/>
  <c r="L59" i="4"/>
  <c r="L60" i="4" s="1"/>
  <c r="K59" i="4"/>
  <c r="J59" i="4"/>
  <c r="I59" i="4"/>
  <c r="H59" i="4"/>
  <c r="E59" i="4"/>
  <c r="Z58" i="4"/>
  <c r="F58" i="4"/>
  <c r="Z57" i="4"/>
  <c r="F57" i="4"/>
  <c r="Z56" i="4"/>
  <c r="F56" i="4"/>
  <c r="Z55" i="4"/>
  <c r="F55" i="4"/>
  <c r="Z54" i="4"/>
  <c r="F54" i="4"/>
  <c r="Z53" i="4"/>
  <c r="F53" i="4"/>
  <c r="Z52" i="4"/>
  <c r="F52" i="4"/>
  <c r="Z51" i="4"/>
  <c r="F51" i="4"/>
  <c r="Z50" i="4"/>
  <c r="F50" i="4"/>
  <c r="Z49" i="4"/>
  <c r="F49" i="4"/>
  <c r="Z42" i="4"/>
  <c r="F42" i="4"/>
  <c r="Z41" i="4"/>
  <c r="F41" i="4"/>
  <c r="Z40" i="4"/>
  <c r="F40" i="4"/>
  <c r="Z39" i="4"/>
  <c r="F39" i="4"/>
  <c r="Z38" i="4"/>
  <c r="F38" i="4"/>
  <c r="Z37" i="4"/>
  <c r="F37" i="4"/>
  <c r="Z36" i="4"/>
  <c r="F36" i="4"/>
  <c r="Z35" i="4"/>
  <c r="F35" i="4"/>
  <c r="Z34" i="4"/>
  <c r="F34" i="4"/>
  <c r="Z33" i="4"/>
  <c r="F33" i="4"/>
  <c r="Z32" i="4"/>
  <c r="F32" i="4"/>
  <c r="Z31" i="4"/>
  <c r="F31" i="4"/>
  <c r="Z30" i="4"/>
  <c r="F30" i="4"/>
  <c r="Z29" i="4"/>
  <c r="F29" i="4"/>
  <c r="Z28" i="4"/>
  <c r="F28" i="4"/>
  <c r="Z27" i="4"/>
  <c r="F27" i="4"/>
  <c r="Z26" i="4"/>
  <c r="F26" i="4"/>
  <c r="Z25" i="4"/>
  <c r="F25" i="4"/>
  <c r="Z24" i="4"/>
  <c r="F24" i="4"/>
  <c r="Z23" i="4"/>
  <c r="F23" i="4"/>
  <c r="Z22" i="4"/>
  <c r="F22" i="4"/>
  <c r="Z21" i="4"/>
  <c r="F21" i="4"/>
  <c r="Z20" i="4"/>
  <c r="F20" i="4"/>
  <c r="Z19" i="4"/>
  <c r="F19" i="4"/>
  <c r="Z18" i="4"/>
  <c r="F18" i="4"/>
  <c r="Z17" i="4"/>
  <c r="F17" i="4"/>
  <c r="Z16" i="4"/>
  <c r="F16" i="4"/>
  <c r="Z15" i="4"/>
  <c r="F15" i="4"/>
  <c r="Z14" i="4"/>
  <c r="F14" i="4"/>
  <c r="Z13" i="4"/>
  <c r="F13" i="4"/>
  <c r="Z11" i="4"/>
  <c r="F11" i="4"/>
  <c r="G11" i="4" s="1"/>
  <c r="Q58" i="2"/>
  <c r="I58" i="2"/>
  <c r="H59" i="2" s="1"/>
  <c r="J58" i="2"/>
  <c r="K58" i="2"/>
  <c r="L58" i="2"/>
  <c r="L59" i="2" s="1"/>
  <c r="M58" i="2"/>
  <c r="N58" i="2"/>
  <c r="O58" i="2"/>
  <c r="P58" i="2"/>
  <c r="R58" i="2"/>
  <c r="S58" i="2"/>
  <c r="Z15" i="2"/>
  <c r="F15" i="2"/>
  <c r="Z14" i="2"/>
  <c r="F14" i="2"/>
  <c r="Z13" i="2"/>
  <c r="F13" i="2"/>
  <c r="Z12" i="2"/>
  <c r="F12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1" i="2"/>
  <c r="Z10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1" i="2"/>
  <c r="G12" i="4" l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J60" i="4"/>
  <c r="M60" i="4"/>
  <c r="Z59" i="4"/>
  <c r="X60" i="4" s="1"/>
  <c r="J59" i="2"/>
  <c r="M59" i="2"/>
  <c r="Z58" i="2"/>
  <c r="X59" i="2" s="1"/>
  <c r="F59" i="4"/>
  <c r="G59" i="4" s="1"/>
  <c r="H60" i="4"/>
  <c r="F58" i="2"/>
  <c r="G58" i="2" s="1"/>
</calcChain>
</file>

<file path=xl/sharedStrings.xml><?xml version="1.0" encoding="utf-8"?>
<sst xmlns="http://schemas.openxmlformats.org/spreadsheetml/2006/main" count="154" uniqueCount="100">
  <si>
    <t>計</t>
  </si>
  <si>
    <t>物品費</t>
  </si>
  <si>
    <t>旅　費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</si>
  <si>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</si>
  <si>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</si>
  <si>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</si>
  <si>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</si>
  <si>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</si>
  <si>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</si>
  <si>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</si>
  <si>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摘　　要</t>
    <phoneticPr fontId="2"/>
  </si>
  <si>
    <t>入出金年月日</t>
    <rPh sb="0" eb="3">
      <t>ニュウシュッキン</t>
    </rPh>
    <rPh sb="3" eb="6">
      <t>ネンガッピ</t>
    </rPh>
    <phoneticPr fontId="2"/>
  </si>
  <si>
    <t>人件費・謝金</t>
    <rPh sb="0" eb="3">
      <t>ジンケンヒ</t>
    </rPh>
    <phoneticPr fontId="2"/>
  </si>
  <si>
    <t>（単位：円）</t>
    <rPh sb="1" eb="3">
      <t>タンイ</t>
    </rPh>
    <rPh sb="4" eb="5">
      <t>エン</t>
    </rPh>
    <phoneticPr fontId="2"/>
  </si>
  <si>
    <t>設備備品費</t>
    <rPh sb="0" eb="2">
      <t>セツビ</t>
    </rPh>
    <rPh sb="2" eb="4">
      <t>ビヒン</t>
    </rPh>
    <phoneticPr fontId="2"/>
  </si>
  <si>
    <t>消耗品費</t>
    <rPh sb="0" eb="3">
      <t>ショウモウヒン</t>
    </rPh>
    <rPh sb="3" eb="4">
      <t>ヒ</t>
    </rPh>
    <phoneticPr fontId="2"/>
  </si>
  <si>
    <t>人件費</t>
    <rPh sb="0" eb="3">
      <t>ジンケンヒ</t>
    </rPh>
    <phoneticPr fontId="2"/>
  </si>
  <si>
    <t>謝金</t>
    <rPh sb="0" eb="2">
      <t>シャキン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</si>
  <si>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</si>
  <si>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</si>
  <si>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</si>
  <si>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</si>
  <si>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4">
      <t>コウネツスイリョウ</t>
    </rPh>
    <phoneticPr fontId="2"/>
  </si>
  <si>
    <t>諸経費</t>
    <rPh sb="0" eb="3">
      <t>ショケイヒ</t>
    </rPh>
    <phoneticPr fontId="2"/>
  </si>
  <si>
    <t>消費税相当額</t>
    <rPh sb="0" eb="3">
      <t>ショウヒゼイ</t>
    </rPh>
    <rPh sb="3" eb="6">
      <t>ソウトウガク</t>
    </rPh>
    <phoneticPr fontId="2"/>
  </si>
  <si>
    <t>※直接経費に係る収入および支出の内容をご記入ください。（一般管理費の記入不要）</t>
    <rPh sb="28" eb="30">
      <t>イッパン</t>
    </rPh>
    <rPh sb="30" eb="32">
      <t>カンリ</t>
    </rPh>
    <phoneticPr fontId="2"/>
  </si>
  <si>
    <t>年度実施協定［ 直接経費 ］収支簿</t>
    <rPh sb="2" eb="4">
      <t>ジッシ</t>
    </rPh>
    <rPh sb="4" eb="6">
      <t>キョウテイ</t>
    </rPh>
    <phoneticPr fontId="2"/>
  </si>
  <si>
    <t>プログラム</t>
    <phoneticPr fontId="2"/>
  </si>
  <si>
    <t>費　目　・　種　別　毎　の　支　出　額　(上段：費目、下段：種別）</t>
    <rPh sb="0" eb="1">
      <t>ヒ</t>
    </rPh>
    <rPh sb="2" eb="3">
      <t>メ</t>
    </rPh>
    <rPh sb="6" eb="7">
      <t>タネ</t>
    </rPh>
    <rPh sb="8" eb="9">
      <t>ベツ</t>
    </rPh>
    <rPh sb="10" eb="11">
      <t>ゴト</t>
    </rPh>
    <rPh sb="18" eb="19">
      <t>ガク</t>
    </rPh>
    <rPh sb="21" eb="23">
      <t>ジョウダン</t>
    </rPh>
    <rPh sb="27" eb="29">
      <t>ゲダン</t>
    </rPh>
    <rPh sb="30" eb="31">
      <t>タネ</t>
    </rPh>
    <rPh sb="31" eb="32">
      <t>ベツ</t>
    </rPh>
    <phoneticPr fontId="2"/>
  </si>
  <si>
    <t>理数三郎　研究成果発表　仙台　2月15日</t>
    <phoneticPr fontId="2"/>
  </si>
  <si>
    <t>333-22-0001</t>
    <phoneticPr fontId="2"/>
  </si>
  <si>
    <t>333-22-0002</t>
  </si>
  <si>
    <t>333-22-0003</t>
  </si>
  <si>
    <t>333-22-0004</t>
  </si>
  <si>
    <t>333-22-0005</t>
  </si>
  <si>
    <t>科学太郎</t>
    <rPh sb="0" eb="4">
      <t>カガクタロウ</t>
    </rPh>
    <phoneticPr fontId="2"/>
  </si>
  <si>
    <t>山田太郎</t>
    <rPh sb="0" eb="2">
      <t>ヤマダ</t>
    </rPh>
    <rPh sb="2" eb="4">
      <t>タロウ</t>
    </rPh>
    <phoneticPr fontId="2"/>
  </si>
  <si>
    <t>理数三郎</t>
    <rPh sb="0" eb="2">
      <t>リスウ</t>
    </rPh>
    <rPh sb="2" eb="4">
      <t>サブロウ</t>
    </rPh>
    <phoneticPr fontId="2"/>
  </si>
  <si>
    <t xml:space="preserve"> </t>
    <phoneticPr fontId="2"/>
  </si>
  <si>
    <t>山田太郎　化学研究指導法研修会謝金　11月30日</t>
    <rPh sb="0" eb="2">
      <t>ヤマダ</t>
    </rPh>
    <rPh sb="2" eb="4">
      <t>タロウ</t>
    </rPh>
    <rPh sb="5" eb="7">
      <t>カガク</t>
    </rPh>
    <rPh sb="7" eb="11">
      <t>ケンキュウシドウ</t>
    </rPh>
    <rPh sb="11" eb="12">
      <t>ホウ</t>
    </rPh>
    <rPh sb="12" eb="15">
      <t>ケンシュウカイ</t>
    </rPh>
    <rPh sb="15" eb="17">
      <t>シャキン</t>
    </rPh>
    <phoneticPr fontId="2"/>
  </si>
  <si>
    <t>科学太郎　化学研究指導法研修会謝金　6月2日</t>
    <phoneticPr fontId="2"/>
  </si>
  <si>
    <t>333-22-0006</t>
  </si>
  <si>
    <t>人材育子　生物研究課題　指導謝金　4月10日</t>
    <rPh sb="0" eb="2">
      <t>ジンザイ</t>
    </rPh>
    <rPh sb="2" eb="4">
      <t>イクコ</t>
    </rPh>
    <rPh sb="5" eb="7">
      <t>セイブツ</t>
    </rPh>
    <rPh sb="7" eb="9">
      <t>ケンキュウ</t>
    </rPh>
    <rPh sb="9" eb="11">
      <t>カダイ</t>
    </rPh>
    <rPh sb="12" eb="14">
      <t>シドウ</t>
    </rPh>
    <rPh sb="14" eb="16">
      <t>シャキン</t>
    </rPh>
    <rPh sb="18" eb="19">
      <t>ガツ</t>
    </rPh>
    <rPh sb="21" eb="22">
      <t>カ</t>
    </rPh>
    <phoneticPr fontId="2"/>
  </si>
  <si>
    <t>科学太郎　化学研究指導法研修会　謝金　4月5日</t>
    <rPh sb="0" eb="2">
      <t>カガク</t>
    </rPh>
    <rPh sb="2" eb="4">
      <t>タロウ</t>
    </rPh>
    <rPh sb="5" eb="7">
      <t>カガク</t>
    </rPh>
    <rPh sb="7" eb="9">
      <t>ケンキュウ</t>
    </rPh>
    <rPh sb="9" eb="12">
      <t>シドウホウ</t>
    </rPh>
    <rPh sb="12" eb="15">
      <t>ケンシュウカイ</t>
    </rPh>
    <rPh sb="16" eb="18">
      <t>シャキン</t>
    </rPh>
    <rPh sb="20" eb="21">
      <t>ガツ</t>
    </rPh>
    <rPh sb="22" eb="23">
      <t>カ</t>
    </rPh>
    <phoneticPr fontId="2"/>
  </si>
  <si>
    <t>人財育子</t>
    <rPh sb="0" eb="2">
      <t>ジンザイ</t>
    </rPh>
    <rPh sb="2" eb="4">
      <t>イクコ</t>
    </rPh>
    <phoneticPr fontId="2"/>
  </si>
  <si>
    <t>△△印刷(株)</t>
    <rPh sb="2" eb="4">
      <t>インサツ</t>
    </rPh>
    <rPh sb="5" eb="6">
      <t>カブ</t>
    </rPh>
    <phoneticPr fontId="2"/>
  </si>
  <si>
    <t>333-22-0008</t>
  </si>
  <si>
    <t>傷害保険料：8月5日実施○○プログラム(10名分）</t>
    <rPh sb="7" eb="8">
      <t>ガツ</t>
    </rPh>
    <rPh sb="9" eb="10">
      <t>ニチ</t>
    </rPh>
    <rPh sb="10" eb="12">
      <t>ジッシ</t>
    </rPh>
    <rPh sb="22" eb="23">
      <t>メイ</t>
    </rPh>
    <rPh sb="23" eb="24">
      <t>ブン</t>
    </rPh>
    <phoneticPr fontId="2"/>
  </si>
  <si>
    <t>333-22-0009</t>
  </si>
  <si>
    <t>○○プラザ</t>
    <phoneticPr fontId="2"/>
  </si>
  <si>
    <t>333-22-0010</t>
  </si>
  <si>
    <t>333-22-0011</t>
  </si>
  <si>
    <t>連携花子</t>
    <rPh sb="0" eb="2">
      <t>レンケイ</t>
    </rPh>
    <rPh sb="2" eb="4">
      <t>ハナコ</t>
    </rPh>
    <phoneticPr fontId="2"/>
  </si>
  <si>
    <t>給与(8月分)(連携花子)</t>
    <rPh sb="0" eb="2">
      <t>キュウヨ</t>
    </rPh>
    <rPh sb="4" eb="6">
      <t>ガツブン</t>
    </rPh>
    <rPh sb="8" eb="10">
      <t>レンケイ</t>
    </rPh>
    <rPh sb="10" eb="12">
      <t>ハナコ</t>
    </rPh>
    <phoneticPr fontId="2"/>
  </si>
  <si>
    <t>社会保険料等事業主負担分(8月分)(連携花子)</t>
    <rPh sb="14" eb="16">
      <t>ガツブン</t>
    </rPh>
    <rPh sb="18" eb="20">
      <t>レンケイ</t>
    </rPh>
    <rPh sb="20" eb="22">
      <t>ハナコ</t>
    </rPh>
    <phoneticPr fontId="2"/>
  </si>
  <si>
    <t>第二回運営協議会　○○プラザ会議室借料　</t>
    <rPh sb="14" eb="17">
      <t>カイギシツ</t>
    </rPh>
    <rPh sb="17" eb="19">
      <t>シャクリョウ</t>
    </rPh>
    <phoneticPr fontId="2"/>
  </si>
  <si>
    <t>333-22-0012</t>
  </si>
  <si>
    <t>333-22-0013</t>
  </si>
  <si>
    <t>333-22-0014</t>
  </si>
  <si>
    <t>貸し切りバスチャーター　8月25日○○実習</t>
    <rPh sb="0" eb="1">
      <t>カ</t>
    </rPh>
    <rPh sb="2" eb="3">
      <t>キ</t>
    </rPh>
    <rPh sb="13" eb="14">
      <t>ガツ</t>
    </rPh>
    <rPh sb="16" eb="17">
      <t>ニチ</t>
    </rPh>
    <rPh sb="19" eb="21">
      <t>ジッシュウ</t>
    </rPh>
    <phoneticPr fontId="2"/>
  </si>
  <si>
    <t>(株)○○旅行</t>
    <rPh sb="1" eb="2">
      <t>カブ</t>
    </rPh>
    <rPh sb="5" eb="7">
      <t>リョコウ</t>
    </rPh>
    <phoneticPr fontId="2"/>
  </si>
  <si>
    <t>333-22-0016</t>
  </si>
  <si>
    <t>○○装置　TSJ-3型 ㈱△△製　一式</t>
    <phoneticPr fontId="2"/>
  </si>
  <si>
    <t>(株)○○機器</t>
    <rPh sb="1" eb="2">
      <t>カブ</t>
    </rPh>
    <rPh sb="5" eb="7">
      <t>キキ</t>
    </rPh>
    <phoneticPr fontId="2"/>
  </si>
  <si>
    <t>長3封筒ホワイト80ｇ　500枚</t>
    <rPh sb="2" eb="4">
      <t>フウトウ</t>
    </rPh>
    <rPh sb="15" eb="16">
      <t>マイ</t>
    </rPh>
    <phoneticPr fontId="2"/>
  </si>
  <si>
    <t>事業案内パンフレット制作　1000部</t>
    <rPh sb="0" eb="2">
      <t>ジギョウ</t>
    </rPh>
    <rPh sb="2" eb="4">
      <t>アンナイ</t>
    </rPh>
    <rPh sb="10" eb="12">
      <t>セイサク</t>
    </rPh>
    <rPh sb="17" eb="18">
      <t>ブ</t>
    </rPh>
    <phoneticPr fontId="2"/>
  </si>
  <si>
    <t>JST負担対象費用入金（直接経費）</t>
    <rPh sb="12" eb="14">
      <t>チョクセツ</t>
    </rPh>
    <rPh sb="14" eb="16">
      <t>ケイヒ</t>
    </rPh>
    <phoneticPr fontId="2"/>
  </si>
  <si>
    <t>××保険</t>
    <rPh sb="2" eb="4">
      <t>ホケン</t>
    </rPh>
    <phoneticPr fontId="2"/>
  </si>
  <si>
    <t>△△試薬　100ml　5本　他10点</t>
    <rPh sb="2" eb="4">
      <t>シヤク</t>
    </rPh>
    <rPh sb="12" eb="13">
      <t>ホン</t>
    </rPh>
    <rPh sb="14" eb="15">
      <t>ホカ</t>
    </rPh>
    <rPh sb="17" eb="18">
      <t>テン</t>
    </rPh>
    <phoneticPr fontId="2"/>
  </si>
  <si>
    <t>333-22-0015</t>
    <phoneticPr fontId="2"/>
  </si>
  <si>
    <t>333-22-0017</t>
  </si>
  <si>
    <t>(株)△△商会</t>
    <rPh sb="0" eb="3">
      <t>カブ</t>
    </rPh>
    <rPh sb="5" eb="7">
      <t>ショウカイ</t>
    </rPh>
    <phoneticPr fontId="2"/>
  </si>
  <si>
    <t>ベニヤ板 5枚　他10点</t>
    <rPh sb="3" eb="4">
      <t>イタ</t>
    </rPh>
    <rPh sb="6" eb="7">
      <t>マイ</t>
    </rPh>
    <rPh sb="8" eb="9">
      <t>ホカ</t>
    </rPh>
    <rPh sb="11" eb="12">
      <t>テン</t>
    </rPh>
    <phoneticPr fontId="2"/>
  </si>
  <si>
    <t>○○ホームセンター</t>
    <phoneticPr fontId="2"/>
  </si>
  <si>
    <t>333-22-0018</t>
  </si>
  <si>
    <t>企画名</t>
    <rPh sb="0" eb="3">
      <t>キカクメイ</t>
    </rPh>
    <phoneticPr fontId="2"/>
  </si>
  <si>
    <t>経理様式3</t>
    <rPh sb="0" eb="2">
      <t>ケイリ</t>
    </rPh>
    <rPh sb="2" eb="4">
      <t>ヨウシキ</t>
    </rPh>
    <phoneticPr fontId="2"/>
  </si>
  <si>
    <t>科学技術大学</t>
    <rPh sb="0" eb="2">
      <t>カガク</t>
    </rPh>
    <rPh sb="2" eb="4">
      <t>ギジュツ</t>
    </rPh>
    <rPh sb="4" eb="6">
      <t>ダイガク</t>
    </rPh>
    <phoneticPr fontId="2"/>
  </si>
  <si>
    <t>「輝く未来で活躍する理系人材育成プロジェクト」</t>
    <rPh sb="1" eb="2">
      <t>カガヤ</t>
    </rPh>
    <rPh sb="3" eb="5">
      <t>ミライ</t>
    </rPh>
    <rPh sb="6" eb="8">
      <t>カツヤク</t>
    </rPh>
    <rPh sb="10" eb="12">
      <t>リケイ</t>
    </rPh>
    <rPh sb="12" eb="14">
      <t>ジンザイ</t>
    </rPh>
    <rPh sb="14" eb="16">
      <t>イクセイ</t>
    </rPh>
    <phoneticPr fontId="2"/>
  </si>
  <si>
    <t>その他
（購入目的、使用目的等）</t>
    <rPh sb="5" eb="7">
      <t>コウニュウ</t>
    </rPh>
    <rPh sb="7" eb="9">
      <t>モクテキ</t>
    </rPh>
    <rPh sb="10" eb="12">
      <t>シヨウ</t>
    </rPh>
    <rPh sb="12" eb="14">
      <t>モクテキ</t>
    </rPh>
    <rPh sb="14" eb="15">
      <t>トウ</t>
    </rPh>
    <phoneticPr fontId="2"/>
  </si>
  <si>
    <t>不・非課税</t>
  </si>
  <si>
    <t>消費税相当額2%</t>
    <rPh sb="0" eb="6">
      <t>ショウヒゼイソウトウガク</t>
    </rPh>
    <phoneticPr fontId="2"/>
  </si>
  <si>
    <t>税抜き</t>
    <rPh sb="0" eb="2">
      <t>ゼイヌ</t>
    </rPh>
    <phoneticPr fontId="2"/>
  </si>
  <si>
    <t>不・非課税
消費税相当額10%</t>
    <rPh sb="0" eb="1">
      <t>フ</t>
    </rPh>
    <rPh sb="2" eb="5">
      <t>ヒカゼイ</t>
    </rPh>
    <rPh sb="6" eb="12">
      <t>ショウヒゼイソウトウガク</t>
    </rPh>
    <phoneticPr fontId="2"/>
  </si>
  <si>
    <t>消費税相当額の積算（例）</t>
    <rPh sb="0" eb="6">
      <t>ショウヒゼイソウトウガク</t>
    </rPh>
    <rPh sb="7" eb="9">
      <t>セキサン</t>
    </rPh>
    <rPh sb="10" eb="11">
      <t>レイ</t>
    </rPh>
    <phoneticPr fontId="2"/>
  </si>
  <si>
    <t>5/15　○○プログラムで使用</t>
    <rPh sb="13" eb="15">
      <t>シヨウ</t>
    </rPh>
    <phoneticPr fontId="2"/>
  </si>
  <si>
    <t>事務用品</t>
    <rPh sb="0" eb="2">
      <t>ジム</t>
    </rPh>
    <rPh sb="2" eb="4">
      <t>ヨウヒン</t>
    </rPh>
    <phoneticPr fontId="2"/>
  </si>
  <si>
    <t>8/5　実施○○プログラムで使用</t>
    <rPh sb="14" eb="16">
      <t>シヨウ</t>
    </rPh>
    <phoneticPr fontId="2"/>
  </si>
  <si>
    <t>卵　2パック　他3点</t>
    <rPh sb="0" eb="1">
      <t>タマゴ</t>
    </rPh>
    <rPh sb="7" eb="8">
      <t>ホカ</t>
    </rPh>
    <rPh sb="9" eb="10">
      <t>テン</t>
    </rPh>
    <phoneticPr fontId="2"/>
  </si>
  <si>
    <t>○○スーパー</t>
    <phoneticPr fontId="2"/>
  </si>
  <si>
    <t>理数三郎　研究成果発表　大阪　7月25日</t>
    <rPh sb="12" eb="14">
      <t>オオサカ</t>
    </rPh>
    <phoneticPr fontId="2"/>
  </si>
  <si>
    <t>機関名</t>
    <rPh sb="0" eb="2">
      <t>キカン</t>
    </rPh>
    <rPh sb="2" eb="3">
      <t>メイ</t>
    </rPh>
    <phoneticPr fontId="2"/>
  </si>
  <si>
    <t>執行額90,840円のうち11,500円が自己資金　1/30　○コースで使用</t>
    <rPh sb="0" eb="2">
      <t>シッコウ</t>
    </rPh>
    <rPh sb="2" eb="3">
      <t>ガク</t>
    </rPh>
    <rPh sb="9" eb="10">
      <t>エン</t>
    </rPh>
    <rPh sb="19" eb="20">
      <t>エン</t>
    </rPh>
    <rPh sb="21" eb="23">
      <t>ジコ</t>
    </rPh>
    <rPh sb="23" eb="25">
      <t>シキン</t>
    </rPh>
    <rPh sb="36" eb="38">
      <t>シヨウ</t>
    </rPh>
    <phoneticPr fontId="2"/>
  </si>
  <si>
    <t>令和</t>
    <rPh sb="0" eb="2">
      <t>レイワ</t>
    </rPh>
    <phoneticPr fontId="2"/>
  </si>
  <si>
    <t>うち不課税取引88,690</t>
    <rPh sb="2" eb="5">
      <t>フカゼイ</t>
    </rPh>
    <rPh sb="5" eb="7">
      <t>トリヒキ</t>
    </rPh>
    <phoneticPr fontId="2"/>
  </si>
  <si>
    <t>12/2　○○実験で使用</t>
    <rPh sb="7" eb="9">
      <t>ジッケン</t>
    </rPh>
    <rPh sb="10" eb="12">
      <t>シヨウ</t>
    </rPh>
    <phoneticPr fontId="2"/>
  </si>
  <si>
    <t>軽減税率</t>
  </si>
  <si>
    <t>軽減税率（消費税8％）</t>
    <rPh sb="0" eb="2">
      <t>ケイゲン</t>
    </rPh>
    <rPh sb="2" eb="4">
      <t>ゼイリツ</t>
    </rPh>
    <rPh sb="5" eb="8">
      <t>ショウヒゼイ</t>
    </rPh>
    <phoneticPr fontId="2"/>
  </si>
  <si>
    <t>軽減税率／
不・非課税／経過措置</t>
    <rPh sb="0" eb="2">
      <t>ケイゲン</t>
    </rPh>
    <rPh sb="2" eb="4">
      <t>ゼイリツ</t>
    </rPh>
    <rPh sb="6" eb="7">
      <t>フ</t>
    </rPh>
    <rPh sb="8" eb="11">
      <t>ヒカゼイ</t>
    </rPh>
    <rPh sb="12" eb="14">
      <t>ケイカ</t>
    </rPh>
    <rPh sb="14" eb="16">
      <t>ソチ</t>
    </rPh>
    <phoneticPr fontId="2"/>
  </si>
  <si>
    <t>令和7年度次世代科学技術チャレンジプログラム</t>
    <rPh sb="0" eb="2">
      <t>レイワ</t>
    </rPh>
    <rPh sb="3" eb="5">
      <t>ネンド</t>
    </rPh>
    <rPh sb="5" eb="8">
      <t>ジセダイ</t>
    </rPh>
    <rPh sb="8" eb="10">
      <t>カガク</t>
    </rPh>
    <rPh sb="10" eb="12">
      <t>ギジュツ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</si>
</sst>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ge/mm/dd"/>
    <numFmt numFmtId="178" formatCode="yyyy/m/d;@"/>
  </numFmts>
  <fonts count="11" x14ac:knownFonts="1"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u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7">
    <xf numFmtId="0" fontId="0" fillId="0" borderId="0" xfId="0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49" fontId="6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3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176" fontId="1" fillId="0" borderId="3" xfId="0" applyNumberFormat="1" applyFont="1" applyBorder="1" applyAlignment="1" applyProtection="1">
      <alignment horizontal="right" vertical="center" wrapText="1"/>
      <protection locked="0"/>
    </xf>
    <xf numFmtId="3" fontId="1" fillId="2" borderId="3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Border="1" applyAlignment="1" applyProtection="1">
      <alignment horizontal="righ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3" fontId="1" fillId="0" borderId="5" xfId="0" applyNumberFormat="1" applyFont="1" applyBorder="1" applyAlignment="1" applyProtection="1">
      <alignment horizontal="right" vertical="center" wrapText="1"/>
      <protection locked="0"/>
    </xf>
    <xf numFmtId="3" fontId="1" fillId="2" borderId="5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3" fontId="1" fillId="0" borderId="7" xfId="0" applyNumberFormat="1" applyFont="1" applyBorder="1" applyAlignment="1" applyProtection="1">
      <alignment horizontal="right" vertical="center" wrapText="1"/>
      <protection locked="0"/>
    </xf>
    <xf numFmtId="3" fontId="1" fillId="2" borderId="7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left" vertical="center" wrapText="1"/>
      <protection locked="0"/>
    </xf>
    <xf numFmtId="3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49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3" fontId="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176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8" fillId="3" borderId="11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left" vertical="center" wrapText="1"/>
      <protection locked="0"/>
    </xf>
    <xf numFmtId="0" fontId="9" fillId="3" borderId="11" xfId="0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8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3" fontId="1" fillId="2" borderId="14" xfId="0" applyNumberFormat="1" applyFont="1" applyFill="1" applyBorder="1" applyAlignment="1">
      <alignment vertical="center" wrapText="1"/>
    </xf>
    <xf numFmtId="3" fontId="1" fillId="2" borderId="15" xfId="0" applyNumberFormat="1" applyFont="1" applyFill="1" applyBorder="1" applyAlignment="1">
      <alignment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vertical="center" wrapText="1"/>
    </xf>
    <xf numFmtId="3" fontId="1" fillId="2" borderId="21" xfId="0" applyNumberFormat="1" applyFont="1" applyFill="1" applyBorder="1" applyAlignment="1">
      <alignment vertical="center" wrapText="1"/>
    </xf>
    <xf numFmtId="3" fontId="1" fillId="2" borderId="29" xfId="0" applyNumberFormat="1" applyFont="1" applyFill="1" applyBorder="1" applyAlignment="1">
      <alignment vertical="center" wrapText="1"/>
    </xf>
    <xf numFmtId="177" fontId="1" fillId="0" borderId="37" xfId="0" applyNumberFormat="1" applyFont="1" applyBorder="1" applyAlignment="1" applyProtection="1">
      <alignment horizontal="center" vertical="center" wrapText="1"/>
      <protection locked="0"/>
    </xf>
    <xf numFmtId="177" fontId="1" fillId="0" borderId="38" xfId="0" applyNumberFormat="1" applyFont="1" applyBorder="1" applyAlignment="1" applyProtection="1">
      <alignment horizontal="center" vertical="center" wrapText="1"/>
      <protection locked="0"/>
    </xf>
    <xf numFmtId="177" fontId="1" fillId="0" borderId="54" xfId="0" applyNumberFormat="1" applyFont="1" applyBorder="1" applyAlignment="1" applyProtection="1">
      <alignment horizontal="center" vertical="center" wrapText="1"/>
      <protection locked="0"/>
    </xf>
    <xf numFmtId="177" fontId="1" fillId="0" borderId="55" xfId="0" applyNumberFormat="1" applyFont="1" applyBorder="1" applyAlignment="1" applyProtection="1">
      <alignment horizontal="center" vertical="center" wrapText="1"/>
      <protection locked="0"/>
    </xf>
    <xf numFmtId="49" fontId="6" fillId="0" borderId="18" xfId="0" applyNumberFormat="1" applyFont="1" applyBorder="1" applyAlignment="1" applyProtection="1">
      <alignment horizontal="center" vertical="center"/>
      <protection locked="0"/>
    </xf>
    <xf numFmtId="49" fontId="6" fillId="0" borderId="26" xfId="0" applyNumberFormat="1" applyFont="1" applyBorder="1" applyAlignment="1" applyProtection="1">
      <alignment horizontal="center" vertical="center"/>
      <protection locked="0"/>
    </xf>
    <xf numFmtId="49" fontId="6" fillId="0" borderId="19" xfId="0" applyNumberFormat="1" applyFont="1" applyBorder="1" applyAlignment="1" applyProtection="1">
      <alignment horizontal="center" vertical="center"/>
      <protection locked="0"/>
    </xf>
    <xf numFmtId="49" fontId="6" fillId="0" borderId="25" xfId="0" applyNumberFormat="1" applyFont="1" applyBorder="1" applyAlignment="1" applyProtection="1">
      <alignment horizontal="center" vertical="center" wrapText="1"/>
      <protection locked="0"/>
    </xf>
    <xf numFmtId="49" fontId="6" fillId="0" borderId="19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13" xfId="0" applyNumberFormat="1" applyFont="1" applyFill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locked="0"/>
    </xf>
    <xf numFmtId="3" fontId="1" fillId="2" borderId="20" xfId="0" applyNumberFormat="1" applyFont="1" applyFill="1" applyBorder="1" applyAlignment="1">
      <alignment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177" fontId="1" fillId="0" borderId="46" xfId="0" applyNumberFormat="1" applyFont="1" applyBorder="1" applyAlignment="1" applyProtection="1">
      <alignment horizontal="center" vertical="center" wrapText="1"/>
      <protection locked="0"/>
    </xf>
    <xf numFmtId="177" fontId="1" fillId="0" borderId="47" xfId="0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 shrinkToFit="1"/>
    </xf>
    <xf numFmtId="0" fontId="1" fillId="0" borderId="49" xfId="0" applyFont="1" applyBorder="1" applyAlignment="1">
      <alignment horizontal="center" vertical="center" shrinkToFit="1"/>
    </xf>
    <xf numFmtId="0" fontId="1" fillId="0" borderId="50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0" borderId="5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0" borderId="23" xfId="0" applyFont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horizontal="left" vertical="center"/>
      <protection locked="0"/>
    </xf>
    <xf numFmtId="0" fontId="1" fillId="0" borderId="25" xfId="0" applyFont="1" applyBorder="1" applyAlignment="1" applyProtection="1">
      <alignment horizontal="left" vertical="center"/>
      <protection locked="0"/>
    </xf>
    <xf numFmtId="0" fontId="1" fillId="0" borderId="26" xfId="0" applyFont="1" applyBorder="1" applyAlignment="1" applyProtection="1">
      <alignment horizontal="left" vertical="center"/>
      <protection locked="0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horizontal="left" vertical="center"/>
      <protection locked="0"/>
    </xf>
    <xf numFmtId="0" fontId="1" fillId="0" borderId="30" xfId="0" applyFont="1" applyBorder="1" applyAlignment="1" applyProtection="1">
      <alignment horizontal="left" vertical="center"/>
      <protection locked="0"/>
    </xf>
    <xf numFmtId="178" fontId="8" fillId="3" borderId="37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38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46" xfId="0" applyNumberFormat="1" applyFont="1" applyFill="1" applyBorder="1" applyAlignment="1" applyProtection="1">
      <alignment horizontal="center" vertical="center" wrapText="1"/>
      <protection locked="0"/>
    </xf>
    <xf numFmtId="178" fontId="8" fillId="3" borderId="47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28" xfId="0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 applyProtection="1">
      <alignment horizontal="left" vertical="center"/>
      <protection locked="0"/>
    </xf>
    <xf numFmtId="0" fontId="8" fillId="3" borderId="30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/>
    </xf>
    <xf numFmtId="0" fontId="10" fillId="3" borderId="22" xfId="0" applyFont="1" applyFill="1" applyBorder="1" applyAlignment="1" applyProtection="1">
      <alignment horizontal="left" vertical="center"/>
      <protection locked="0"/>
    </xf>
    <xf numFmtId="0" fontId="10" fillId="3" borderId="23" xfId="0" applyFont="1" applyFill="1" applyBorder="1" applyAlignment="1" applyProtection="1">
      <alignment horizontal="left" vertical="center"/>
      <protection locked="0"/>
    </xf>
    <xf numFmtId="0" fontId="10" fillId="3" borderId="24" xfId="0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left" vertical="center"/>
      <protection locked="0"/>
    </xf>
    <xf numFmtId="0" fontId="8" fillId="3" borderId="26" xfId="0" applyFont="1" applyFill="1" applyBorder="1" applyAlignment="1" applyProtection="1">
      <alignment horizontal="left" vertical="center"/>
      <protection locked="0"/>
    </xf>
    <xf numFmtId="0" fontId="8" fillId="3" borderId="27" xfId="0" applyFont="1" applyFill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2952003</xdr:colOff>
      <xdr:row>16</xdr:row>
      <xdr:rowOff>116544</xdr:rowOff>
    </xdr:from>
    <xdr:to>
      <xdr:col>5</xdr:col>
      <xdr:colOff>84032</xdr:colOff>
      <xdr:row>23</xdr:row>
      <xdr:rowOff>89648</xdr:rowOff>
    </xdr:to>
    <xdr:sp macro="" textlink="">
      <xdr:nvSpPr>
        <xdr:cNvPr id="2" name="四角形吹き出し 2">
          <a:extLst>
            <a:ext uri="{FF2B5EF4-FFF2-40B4-BE49-F238E27FC236}">
              <a16:creationId xmlns:a16="http://schemas.microsoft.com/office/drawing/2014/main" id="{74CE8FBE-4077-46D1-A464-A441573807B3}"/>
            </a:ext>
          </a:extLst>
        </xdr:cNvPr>
        <xdr:cNvSpPr/>
      </xdr:nvSpPr>
      <xdr:spPr>
        <a:xfrm>
          <a:off x="4063253" y="4145619"/>
          <a:ext cx="1636619" cy="1716179"/>
        </a:xfrm>
        <a:prstGeom prst="wedgeRectCallout">
          <a:avLst>
            <a:gd name="adj1" fmla="val 31311"/>
            <a:gd name="adj2" fmla="val -8388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JST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負担対象費用が入金された時に、その金額を記入してください。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・一般管理費を除いた、直接経費の金額を記入してください。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8</xdr:col>
      <xdr:colOff>688669</xdr:colOff>
      <xdr:row>5</xdr:row>
      <xdr:rowOff>150566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3449421C-199D-4378-AA79-57D7C33FAC37}"/>
            </a:ext>
          </a:extLst>
        </xdr:cNvPr>
        <xdr:cNvSpPr/>
      </xdr:nvSpPr>
      <xdr:spPr>
        <a:xfrm flipH="1">
          <a:off x="6678706" y="649941"/>
          <a:ext cx="2386854" cy="725594"/>
        </a:xfrm>
        <a:prstGeom prst="wedgeRectCallout">
          <a:avLst>
            <a:gd name="adj1" fmla="val 64738"/>
            <a:gd name="adj2" fmla="val 10705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>
            <a:lnSpc>
              <a:spcPts val="9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支出と残額は自動入力されます。</a:t>
          </a:r>
        </a:p>
      </xdr:txBody>
    </xdr:sp>
    <xdr:clientData/>
  </xdr:twoCellAnchor>
  <xdr:twoCellAnchor>
    <xdr:from>
      <xdr:col>0</xdr:col>
      <xdr:colOff>193041</xdr:colOff>
      <xdr:row>30</xdr:row>
      <xdr:rowOff>30032</xdr:rowOff>
    </xdr:from>
    <xdr:to>
      <xdr:col>3</xdr:col>
      <xdr:colOff>437239</xdr:colOff>
      <xdr:row>33</xdr:row>
      <xdr:rowOff>81868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359AA424-9D40-42E3-A734-9B5ED81E88D7}"/>
            </a:ext>
          </a:extLst>
        </xdr:cNvPr>
        <xdr:cNvSpPr/>
      </xdr:nvSpPr>
      <xdr:spPr>
        <a:xfrm>
          <a:off x="190501" y="7339853"/>
          <a:ext cx="1322071" cy="798977"/>
        </a:xfrm>
        <a:prstGeom prst="wedgeRectCallout">
          <a:avLst>
            <a:gd name="adj1" fmla="val 5509"/>
            <a:gd name="adj2" fmla="val -8981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8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br>
            <a:rPr kumimoji="1" lang="en-US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</a:br>
          <a:endParaRPr kumimoji="1" lang="ja-JP" altLang="en-US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・入出金した日付を記入してください。</a:t>
          </a:r>
          <a:endParaRPr lang="en-US" altLang="ja-JP" sz="1050">
            <a:solidFill>
              <a:srgbClr val="FF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933898</xdr:colOff>
      <xdr:row>29</xdr:row>
      <xdr:rowOff>100853</xdr:rowOff>
    </xdr:from>
    <xdr:to>
      <xdr:col>4</xdr:col>
      <xdr:colOff>705045</xdr:colOff>
      <xdr:row>33</xdr:row>
      <xdr:rowOff>73960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6633AB3A-D98A-4024-8877-F79558A9BC69}"/>
            </a:ext>
          </a:extLst>
        </xdr:cNvPr>
        <xdr:cNvSpPr/>
      </xdr:nvSpPr>
      <xdr:spPr>
        <a:xfrm>
          <a:off x="1994647" y="7171765"/>
          <a:ext cx="3616027" cy="959224"/>
        </a:xfrm>
        <a:prstGeom prst="wedgeRectCallout">
          <a:avLst>
            <a:gd name="adj1" fmla="val -46412"/>
            <a:gd name="adj2" fmla="val -7044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・原則として、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伝票でご記載ください。事務処理要領を確認して記入してください。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223071</xdr:colOff>
      <xdr:row>30</xdr:row>
      <xdr:rowOff>30032</xdr:rowOff>
    </xdr:from>
    <xdr:to>
      <xdr:col>13</xdr:col>
      <xdr:colOff>626900</xdr:colOff>
      <xdr:row>34</xdr:row>
      <xdr:rowOff>104280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0A3049D2-1F7D-4196-8CED-DCCC39B71B35}"/>
            </a:ext>
          </a:extLst>
        </xdr:cNvPr>
        <xdr:cNvSpPr/>
      </xdr:nvSpPr>
      <xdr:spPr>
        <a:xfrm>
          <a:off x="9390529" y="7339853"/>
          <a:ext cx="3681772" cy="1067920"/>
        </a:xfrm>
        <a:prstGeom prst="wedgeRectCallout">
          <a:avLst>
            <a:gd name="adj1" fmla="val 6026"/>
            <a:gd name="adj2" fmla="val -1012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lang="ja-JP" altLang="ja-JP" sz="1050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・支出があった費目に金額を入力してください。なお、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伝票中に複数の費目の支払いがある場合には、費目・種別順に記入してください。</a:t>
          </a:r>
        </a:p>
      </xdr:txBody>
    </xdr:sp>
    <xdr:clientData/>
  </xdr:twoCellAnchor>
  <xdr:twoCellAnchor>
    <xdr:from>
      <xdr:col>14</xdr:col>
      <xdr:colOff>684827</xdr:colOff>
      <xdr:row>32</xdr:row>
      <xdr:rowOff>156882</xdr:rowOff>
    </xdr:from>
    <xdr:to>
      <xdr:col>19</xdr:col>
      <xdr:colOff>146440</xdr:colOff>
      <xdr:row>52</xdr:row>
      <xdr:rowOff>186904</xdr:rowOff>
    </xdr:to>
    <xdr:sp macro="" textlink="">
      <xdr:nvSpPr>
        <xdr:cNvPr id="7" name="四角形吹き出し 1">
          <a:extLst>
            <a:ext uri="{FF2B5EF4-FFF2-40B4-BE49-F238E27FC236}">
              <a16:creationId xmlns:a16="http://schemas.microsoft.com/office/drawing/2014/main" id="{2957E519-F659-450F-ABC8-C6180D841E75}"/>
            </a:ext>
          </a:extLst>
        </xdr:cNvPr>
        <xdr:cNvSpPr/>
      </xdr:nvSpPr>
      <xdr:spPr>
        <a:xfrm>
          <a:off x="13928910" y="8191500"/>
          <a:ext cx="3664325" cy="4952999"/>
        </a:xfrm>
        <a:prstGeom prst="wedgeRectCallout">
          <a:avLst>
            <a:gd name="adj1" fmla="val 34548"/>
            <a:gd name="adj2" fmla="val -6868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・枠外の「消費税相当額の積算」から金額を算出。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％）が適用されている場合は、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％分の消費税相当額の積算が必要です。税抜金額の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％もしくは、税込金額に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2/108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を乗じて計算してください。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②不・非課税取引額については、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％の消費税相当額の積算が必要です。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①と②の合計が消費税相当額となります。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枠外の積算は算出例です。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実施機関の取扱いに従って算出してください。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消費税相当額の計上は、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）取引毎に、相対する消費税相当額を計上する方法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）四半期や半期毎に、期間分の取引をまとめて消費税相当額を計上する方法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3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）年度末に、通年分の取引をまとめて消費税相当額を計上する方法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いずれの方法でも問題ありませんが、年間通して一貫性のある記載をお願いします。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計算の際、小数点以下の端数がある場合は、四捨五入・切り捨て・繰り上げいずれの方法で処理されても問題ありませんが、</a:t>
          </a:r>
          <a:r>
            <a:rPr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年間通して一貫性のある記載をお願いします。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21</xdr:col>
      <xdr:colOff>231514</xdr:colOff>
      <xdr:row>30</xdr:row>
      <xdr:rowOff>145677</xdr:rowOff>
    </xdr:from>
    <xdr:to>
      <xdr:col>22</xdr:col>
      <xdr:colOff>1677057</xdr:colOff>
      <xdr:row>39</xdr:row>
      <xdr:rowOff>1</xdr:rowOff>
    </xdr:to>
    <xdr:sp macro="" textlink="">
      <xdr:nvSpPr>
        <xdr:cNvPr id="8" name="四角形吹き出し 1">
          <a:extLst>
            <a:ext uri="{FF2B5EF4-FFF2-40B4-BE49-F238E27FC236}">
              <a16:creationId xmlns:a16="http://schemas.microsoft.com/office/drawing/2014/main" id="{F6C10853-6C4A-4EE3-8A26-B1AA52F6FA65}"/>
            </a:ext>
          </a:extLst>
        </xdr:cNvPr>
        <xdr:cNvSpPr/>
      </xdr:nvSpPr>
      <xdr:spPr>
        <a:xfrm>
          <a:off x="19453412" y="7463118"/>
          <a:ext cx="2409888" cy="2073089"/>
        </a:xfrm>
        <a:prstGeom prst="wedgeRectCallout">
          <a:avLst>
            <a:gd name="adj1" fmla="val 45471"/>
            <a:gd name="adj2" fmla="val -92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・直接経費と自己資金とを合算して使用した場合、備考の「その他」に「執行額〇〇円のうち△△円が自己資金」と記入してください。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収支簿の「費目・種別毎の支出額」は執行額から自己資金をマイナスしたＪＳＴ財源分のみ記入してください。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19</xdr:col>
      <xdr:colOff>409762</xdr:colOff>
      <xdr:row>1</xdr:row>
      <xdr:rowOff>78441</xdr:rowOff>
    </xdr:from>
    <xdr:to>
      <xdr:col>22</xdr:col>
      <xdr:colOff>1501020</xdr:colOff>
      <xdr:row>6</xdr:row>
      <xdr:rowOff>89647</xdr:rowOff>
    </xdr:to>
    <xdr:sp macro="" textlink="">
      <xdr:nvSpPr>
        <xdr:cNvPr id="9" name="四角形吹き出し 1">
          <a:extLst>
            <a:ext uri="{FF2B5EF4-FFF2-40B4-BE49-F238E27FC236}">
              <a16:creationId xmlns:a16="http://schemas.microsoft.com/office/drawing/2014/main" id="{A70A99EC-7090-45D3-8CFF-8B287687656B}"/>
            </a:ext>
          </a:extLst>
        </xdr:cNvPr>
        <xdr:cNvSpPr/>
      </xdr:nvSpPr>
      <xdr:spPr>
        <a:xfrm>
          <a:off x="17850971" y="257735"/>
          <a:ext cx="3832410" cy="1355912"/>
        </a:xfrm>
        <a:prstGeom prst="wedgeRectCallout">
          <a:avLst>
            <a:gd name="adj1" fmla="val 6201"/>
            <a:gd name="adj2" fmla="val 7587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ja-JP" sz="1050" b="1">
              <a:solidFill>
                <a:schemeClr val="tx2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・軽減税率（消費税率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％）の適用を受けた場合、不・非課税取引の場合、インボイス制度に係る経過措置の対象となる場合は、プルダウンリストから選択してください。</a:t>
          </a: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・消費税率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</a:rPr>
            <a:t>％が適用されている場合は空欄としてください。</a:t>
          </a:r>
        </a:p>
        <a:p>
          <a:pPr>
            <a:lnSpc>
              <a:spcPts val="1100"/>
            </a:lnSpc>
          </a:pPr>
          <a:endParaRPr lang="en-US" altLang="ja-JP" sz="105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307975</xdr:colOff>
      <xdr:row>3</xdr:row>
      <xdr:rowOff>107950</xdr:rowOff>
    </xdr:from>
    <xdr:to>
      <xdr:col>13</xdr:col>
      <xdr:colOff>450850</xdr:colOff>
      <xdr:row>5</xdr:row>
      <xdr:rowOff>177800</xdr:rowOff>
    </xdr:to>
    <xdr:sp macro="" textlink="">
      <xdr:nvSpPr>
        <xdr:cNvPr id="10" name="四角形吹き出し 3">
          <a:extLst>
            <a:ext uri="{FF2B5EF4-FFF2-40B4-BE49-F238E27FC236}">
              <a16:creationId xmlns:a16="http://schemas.microsoft.com/office/drawing/2014/main" id="{CFB492A8-F130-4A9B-924A-13BD3E1C7F3A}"/>
            </a:ext>
          </a:extLst>
        </xdr:cNvPr>
        <xdr:cNvSpPr/>
      </xdr:nvSpPr>
      <xdr:spPr>
        <a:xfrm flipH="1">
          <a:off x="9436100" y="755650"/>
          <a:ext cx="2387600" cy="641350"/>
        </a:xfrm>
        <a:prstGeom prst="wedgeRectCallout">
          <a:avLst>
            <a:gd name="adj1" fmla="val -122807"/>
            <a:gd name="adj2" fmla="val 21751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機関名と企画名をご記入ください。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  <xdr:twoCellAnchor>
    <xdr:from>
      <xdr:col>3</xdr:col>
      <xdr:colOff>920750</xdr:colOff>
      <xdr:row>35</xdr:row>
      <xdr:rowOff>190501</xdr:rowOff>
    </xdr:from>
    <xdr:to>
      <xdr:col>4</xdr:col>
      <xdr:colOff>691897</xdr:colOff>
      <xdr:row>38</xdr:row>
      <xdr:rowOff>184151</xdr:rowOff>
    </xdr:to>
    <xdr:sp macro="" textlink="">
      <xdr:nvSpPr>
        <xdr:cNvPr id="11" name="四角形吹き出し 1">
          <a:extLst>
            <a:ext uri="{FF2B5EF4-FFF2-40B4-BE49-F238E27FC236}">
              <a16:creationId xmlns:a16="http://schemas.microsoft.com/office/drawing/2014/main" id="{CBF3FBFD-AA9E-47FC-A858-FCDCE5FE9E90}"/>
            </a:ext>
          </a:extLst>
        </xdr:cNvPr>
        <xdr:cNvSpPr/>
      </xdr:nvSpPr>
      <xdr:spPr>
        <a:xfrm>
          <a:off x="1885950" y="9055101"/>
          <a:ext cx="3289047" cy="736600"/>
        </a:xfrm>
        <a:prstGeom prst="wedgeRectCallout">
          <a:avLst>
            <a:gd name="adj1" fmla="val -46412"/>
            <a:gd name="adj2" fmla="val -70447"/>
          </a:avLst>
        </a:prstGeom>
        <a:solidFill>
          <a:sysClr val="window" lastClr="FFFFFF"/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50" b="1" i="0" u="none" strike="noStrike" kern="0" cap="none" spc="0" normalizeH="0" baseline="0" noProof="0">
              <a:ln>
                <a:noFill/>
              </a:ln>
              <a:solidFill>
                <a:srgbClr val="1F497D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（記入要領）</a:t>
          </a:r>
          <a:endParaRPr kumimoji="1" lang="en-US" altLang="ja-JP" sz="1050" b="1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ja-JP" sz="1050" b="0" i="0" u="none" strike="noStrike" kern="0" cap="none" spc="0" normalizeH="0" baseline="0" noProof="0">
            <a:ln>
              <a:noFill/>
            </a:ln>
            <a:solidFill>
              <a:srgbClr val="1F497D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・必要に応じ、行を追加して作成してください。</a:t>
          </a:r>
          <a:endParaRPr kumimoji="1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AC60"/>
  <sheetViews>
    <sheetView tabSelected="1" view="pageBreakPreview" zoomScale="85" zoomScaleNormal="90" zoomScaleSheetLayoutView="85" workbookViewId="0">
      <selection activeCell="B10" sqref="B10:C10"/>
    </sheetView>
  </sheetViews>
  <sheetFormatPr defaultColWidth="9" defaultRowHeight="13.2" x14ac:dyDescent="0.2"/>
  <cols>
    <col min="1" max="1" width="3.109375" style="11" customWidth="1"/>
    <col min="2" max="2" width="5.109375" style="11" customWidth="1"/>
    <col min="3" max="3" width="5.6640625" style="11" customWidth="1"/>
    <col min="4" max="4" width="50.33203125" style="11" customWidth="1"/>
    <col min="5" max="7" width="11.6640625" style="11" customWidth="1"/>
    <col min="8" max="11" width="10.6640625" style="11" customWidth="1"/>
    <col min="12" max="12" width="11" style="11" customWidth="1"/>
    <col min="13" max="18" width="10.6640625" style="11" customWidth="1"/>
    <col min="19" max="19" width="12.88671875" style="11" customWidth="1"/>
    <col min="20" max="21" width="11.6640625" style="11" customWidth="1"/>
    <col min="22" max="22" width="12.88671875" style="11" customWidth="1"/>
    <col min="23" max="23" width="23.88671875" style="11" customWidth="1"/>
    <col min="24" max="24" width="17.6640625" style="10" customWidth="1"/>
    <col min="25" max="25" width="10.44140625" style="10" customWidth="1"/>
    <col min="26" max="26" width="16.109375" style="10" bestFit="1" customWidth="1"/>
    <col min="27" max="29" width="9" style="10"/>
    <col min="30" max="16384" width="9" style="11"/>
  </cols>
  <sheetData>
    <row r="1" spans="1:26" ht="14.4" x14ac:dyDescent="0.2">
      <c r="B1" s="3" t="s">
        <v>76</v>
      </c>
      <c r="V1" s="74"/>
      <c r="W1" s="74"/>
    </row>
    <row r="2" spans="1:26" ht="17.25" customHeight="1" thickBo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12" t="s">
        <v>13</v>
      </c>
    </row>
    <row r="3" spans="1:26" ht="22.5" customHeight="1" x14ac:dyDescent="0.2">
      <c r="A3" s="9"/>
      <c r="B3" s="9"/>
      <c r="C3" s="9"/>
      <c r="D3" s="9"/>
      <c r="M3" s="1"/>
      <c r="N3" s="2"/>
      <c r="O3" s="108" t="s">
        <v>27</v>
      </c>
      <c r="P3" s="109"/>
      <c r="Q3" s="114" t="s">
        <v>99</v>
      </c>
      <c r="R3" s="115"/>
      <c r="S3" s="115"/>
      <c r="T3" s="115"/>
      <c r="U3" s="115"/>
      <c r="V3" s="115"/>
      <c r="W3" s="116"/>
    </row>
    <row r="4" spans="1:26" ht="22.5" customHeight="1" x14ac:dyDescent="0.2">
      <c r="A4" s="9"/>
      <c r="B4" s="3" t="s">
        <v>93</v>
      </c>
      <c r="C4" s="14">
        <v>7</v>
      </c>
      <c r="D4" s="3" t="s">
        <v>26</v>
      </c>
      <c r="M4" s="1"/>
      <c r="N4" s="2"/>
      <c r="O4" s="110" t="s">
        <v>91</v>
      </c>
      <c r="P4" s="111"/>
      <c r="Q4" s="117"/>
      <c r="R4" s="118"/>
      <c r="S4" s="118"/>
      <c r="T4" s="118"/>
      <c r="U4" s="118"/>
      <c r="V4" s="118"/>
      <c r="W4" s="119"/>
    </row>
    <row r="5" spans="1:26" ht="22.5" customHeight="1" thickBot="1" x14ac:dyDescent="0.25">
      <c r="A5" s="9"/>
      <c r="B5" s="3"/>
      <c r="C5" s="13"/>
      <c r="D5" s="3"/>
      <c r="M5" s="1"/>
      <c r="N5" s="1"/>
      <c r="O5" s="112" t="s">
        <v>75</v>
      </c>
      <c r="P5" s="113"/>
      <c r="Q5" s="120"/>
      <c r="R5" s="121"/>
      <c r="S5" s="121"/>
      <c r="T5" s="121"/>
      <c r="U5" s="121"/>
      <c r="V5" s="121"/>
      <c r="W5" s="122"/>
    </row>
    <row r="6" spans="1:26" ht="9.75" customHeight="1" thickBot="1" x14ac:dyDescent="0.25">
      <c r="A6" s="9"/>
      <c r="B6" s="13"/>
      <c r="C6" s="13"/>
      <c r="D6" s="4"/>
      <c r="E6" s="4"/>
      <c r="F6" s="5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/>
      <c r="V6" s="6"/>
      <c r="W6" s="9"/>
    </row>
    <row r="7" spans="1:26" ht="20.100000000000001" customHeight="1" x14ac:dyDescent="0.2">
      <c r="A7" s="9"/>
      <c r="B7" s="101" t="s">
        <v>11</v>
      </c>
      <c r="C7" s="102"/>
      <c r="D7" s="98" t="s">
        <v>10</v>
      </c>
      <c r="E7" s="98" t="s">
        <v>4</v>
      </c>
      <c r="F7" s="98" t="s">
        <v>5</v>
      </c>
      <c r="G7" s="98" t="s">
        <v>6</v>
      </c>
      <c r="H7" s="78" t="s">
        <v>28</v>
      </c>
      <c r="I7" s="79"/>
      <c r="J7" s="79"/>
      <c r="K7" s="79"/>
      <c r="L7" s="79"/>
      <c r="M7" s="79"/>
      <c r="N7" s="79"/>
      <c r="O7" s="79"/>
      <c r="P7" s="79"/>
      <c r="Q7" s="79"/>
      <c r="R7" s="79"/>
      <c r="S7" s="80"/>
      <c r="T7" s="98" t="s">
        <v>7</v>
      </c>
      <c r="U7" s="98"/>
      <c r="V7" s="98"/>
      <c r="W7" s="107"/>
      <c r="X7" s="69" t="s">
        <v>84</v>
      </c>
      <c r="Y7" s="70"/>
      <c r="Z7" s="71"/>
    </row>
    <row r="8" spans="1:26" ht="20.100000000000001" customHeight="1" x14ac:dyDescent="0.2">
      <c r="A8" s="9"/>
      <c r="B8" s="103"/>
      <c r="C8" s="104"/>
      <c r="D8" s="99"/>
      <c r="E8" s="99"/>
      <c r="F8" s="99"/>
      <c r="G8" s="99"/>
      <c r="H8" s="94" t="s">
        <v>1</v>
      </c>
      <c r="I8" s="93"/>
      <c r="J8" s="92" t="s">
        <v>12</v>
      </c>
      <c r="K8" s="93"/>
      <c r="L8" s="7" t="s">
        <v>2</v>
      </c>
      <c r="M8" s="94" t="s">
        <v>3</v>
      </c>
      <c r="N8" s="93"/>
      <c r="O8" s="93"/>
      <c r="P8" s="93"/>
      <c r="Q8" s="93"/>
      <c r="R8" s="93"/>
      <c r="S8" s="95"/>
      <c r="T8" s="83" t="s">
        <v>8</v>
      </c>
      <c r="U8" s="83" t="s">
        <v>9</v>
      </c>
      <c r="V8" s="83" t="s">
        <v>98</v>
      </c>
      <c r="W8" s="75" t="s">
        <v>79</v>
      </c>
      <c r="X8" s="89" t="s">
        <v>83</v>
      </c>
      <c r="Y8" s="72" t="s">
        <v>97</v>
      </c>
      <c r="Z8" s="73"/>
    </row>
    <row r="9" spans="1:26" ht="40.5" customHeight="1" x14ac:dyDescent="0.2">
      <c r="A9" s="9"/>
      <c r="B9" s="105"/>
      <c r="C9" s="106"/>
      <c r="D9" s="100"/>
      <c r="E9" s="100"/>
      <c r="F9" s="100"/>
      <c r="G9" s="100"/>
      <c r="H9" s="7" t="s">
        <v>14</v>
      </c>
      <c r="I9" s="7" t="s">
        <v>15</v>
      </c>
      <c r="J9" s="8" t="s">
        <v>16</v>
      </c>
      <c r="K9" s="8" t="s">
        <v>17</v>
      </c>
      <c r="L9" s="7" t="s">
        <v>2</v>
      </c>
      <c r="M9" s="8" t="s">
        <v>18</v>
      </c>
      <c r="N9" s="8" t="s">
        <v>19</v>
      </c>
      <c r="O9" s="8" t="s">
        <v>20</v>
      </c>
      <c r="P9" s="8" t="s">
        <v>21</v>
      </c>
      <c r="Q9" s="8" t="s">
        <v>22</v>
      </c>
      <c r="R9" s="8" t="s">
        <v>23</v>
      </c>
      <c r="S9" s="7" t="s">
        <v>24</v>
      </c>
      <c r="T9" s="91"/>
      <c r="U9" s="91"/>
      <c r="V9" s="91"/>
      <c r="W9" s="76"/>
      <c r="X9" s="89"/>
      <c r="Y9" s="47" t="s">
        <v>82</v>
      </c>
      <c r="Z9" s="44" t="s">
        <v>81</v>
      </c>
    </row>
    <row r="10" spans="1:26" ht="19.5" customHeight="1" x14ac:dyDescent="0.2">
      <c r="A10" s="9"/>
      <c r="B10" s="96"/>
      <c r="C10" s="97"/>
      <c r="D10" s="15"/>
      <c r="E10" s="16"/>
      <c r="F10" s="17">
        <f>SUM(H10:S10)</f>
        <v>0</v>
      </c>
      <c r="G10" s="17">
        <f>E10-F10</f>
        <v>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9"/>
      <c r="U10" s="19"/>
      <c r="V10" s="40"/>
      <c r="W10" s="20"/>
      <c r="X10" s="48"/>
      <c r="Y10" s="48"/>
      <c r="Z10" s="48">
        <f>ROUNDDOWN(Y10*0.02,0)</f>
        <v>0</v>
      </c>
    </row>
    <row r="11" spans="1:26" ht="20.100000000000001" customHeight="1" x14ac:dyDescent="0.2">
      <c r="A11" s="9"/>
      <c r="B11" s="65"/>
      <c r="C11" s="66"/>
      <c r="D11" s="21"/>
      <c r="E11" s="22"/>
      <c r="F11" s="23">
        <f t="shared" ref="F11:F27" si="0">SUM(H11:S11)</f>
        <v>0</v>
      </c>
      <c r="G11" s="23">
        <f ca="1">OFFSET(G11,-1,0)+E11-F11</f>
        <v>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4"/>
      <c r="U11" s="24"/>
      <c r="V11" s="26"/>
      <c r="W11" s="25"/>
      <c r="X11" s="48"/>
      <c r="Y11" s="48"/>
      <c r="Z11" s="48">
        <f t="shared" ref="Z11:Z57" si="1">ROUNDDOWN(Y11*0.02,0)</f>
        <v>0</v>
      </c>
    </row>
    <row r="12" spans="1:26" ht="20.100000000000001" customHeight="1" x14ac:dyDescent="0.2">
      <c r="A12" s="9"/>
      <c r="B12" s="65"/>
      <c r="C12" s="66"/>
      <c r="D12" s="21"/>
      <c r="E12" s="22"/>
      <c r="F12" s="23">
        <f>SUM(H12:S12)</f>
        <v>0</v>
      </c>
      <c r="G12" s="23">
        <f t="shared" ref="G12:G57" ca="1" si="2">OFFSET(G12,-1,0)+E12-F12</f>
        <v>0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4"/>
      <c r="U12" s="24"/>
      <c r="V12" s="26"/>
      <c r="W12" s="25"/>
      <c r="X12" s="48"/>
      <c r="Y12" s="48"/>
      <c r="Z12" s="48">
        <f>ROUNDDOWN(Y12*0.02,0)</f>
        <v>0</v>
      </c>
    </row>
    <row r="13" spans="1:26" ht="20.100000000000001" customHeight="1" x14ac:dyDescent="0.2">
      <c r="A13" s="9"/>
      <c r="B13" s="65"/>
      <c r="C13" s="66"/>
      <c r="D13" s="21"/>
      <c r="E13" s="22"/>
      <c r="F13" s="23">
        <f>SUM(H13:S13)</f>
        <v>0</v>
      </c>
      <c r="G13" s="23">
        <f t="shared" ca="1" si="2"/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4"/>
      <c r="U13" s="24"/>
      <c r="V13" s="26"/>
      <c r="W13" s="25"/>
      <c r="X13" s="48"/>
      <c r="Y13" s="48"/>
      <c r="Z13" s="48">
        <f>ROUNDDOWN(Y13*0.02,0)</f>
        <v>0</v>
      </c>
    </row>
    <row r="14" spans="1:26" ht="20.100000000000001" customHeight="1" x14ac:dyDescent="0.2">
      <c r="A14" s="9"/>
      <c r="B14" s="65"/>
      <c r="C14" s="66"/>
      <c r="D14" s="21"/>
      <c r="E14" s="22"/>
      <c r="F14" s="23">
        <f>SUM(H14:S14)</f>
        <v>0</v>
      </c>
      <c r="G14" s="23">
        <f t="shared" ca="1" si="2"/>
        <v>0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4"/>
      <c r="U14" s="24"/>
      <c r="V14" s="26"/>
      <c r="W14" s="25"/>
      <c r="X14" s="48"/>
      <c r="Y14" s="48"/>
      <c r="Z14" s="48">
        <f>ROUNDDOWN(Y14*0.02,0)</f>
        <v>0</v>
      </c>
    </row>
    <row r="15" spans="1:26" ht="20.100000000000001" customHeight="1" x14ac:dyDescent="0.2">
      <c r="A15" s="9"/>
      <c r="B15" s="65"/>
      <c r="C15" s="66"/>
      <c r="D15" s="21"/>
      <c r="E15" s="22"/>
      <c r="F15" s="23">
        <f>SUM(H15:S15)</f>
        <v>0</v>
      </c>
      <c r="G15" s="23">
        <f t="shared" ca="1" si="2"/>
        <v>0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4"/>
      <c r="U15" s="24"/>
      <c r="V15" s="26"/>
      <c r="W15" s="25"/>
      <c r="X15" s="48"/>
      <c r="Y15" s="48"/>
      <c r="Z15" s="48">
        <f>ROUNDDOWN(Y15*0.02,0)</f>
        <v>0</v>
      </c>
    </row>
    <row r="16" spans="1:26" ht="20.100000000000001" customHeight="1" x14ac:dyDescent="0.2">
      <c r="A16" s="9"/>
      <c r="B16" s="65"/>
      <c r="C16" s="66"/>
      <c r="D16" s="21"/>
      <c r="E16" s="22"/>
      <c r="F16" s="23">
        <f t="shared" si="0"/>
        <v>0</v>
      </c>
      <c r="G16" s="23">
        <f t="shared" ca="1" si="2"/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4"/>
      <c r="U16" s="24"/>
      <c r="V16" s="26"/>
      <c r="W16" s="25"/>
      <c r="X16" s="48"/>
      <c r="Y16" s="48"/>
      <c r="Z16" s="48">
        <f t="shared" si="1"/>
        <v>0</v>
      </c>
    </row>
    <row r="17" spans="1:26" ht="20.100000000000001" customHeight="1" x14ac:dyDescent="0.2">
      <c r="A17" s="9"/>
      <c r="B17" s="65"/>
      <c r="C17" s="66"/>
      <c r="D17" s="21"/>
      <c r="E17" s="22"/>
      <c r="F17" s="23">
        <f t="shared" si="0"/>
        <v>0</v>
      </c>
      <c r="G17" s="23">
        <f t="shared" ca="1" si="2"/>
        <v>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4"/>
      <c r="U17" s="24"/>
      <c r="V17" s="26"/>
      <c r="W17" s="25"/>
      <c r="X17" s="48"/>
      <c r="Y17" s="48"/>
      <c r="Z17" s="48">
        <f t="shared" si="1"/>
        <v>0</v>
      </c>
    </row>
    <row r="18" spans="1:26" ht="20.100000000000001" customHeight="1" x14ac:dyDescent="0.2">
      <c r="A18" s="9"/>
      <c r="B18" s="65"/>
      <c r="C18" s="66"/>
      <c r="D18" s="21"/>
      <c r="E18" s="22"/>
      <c r="F18" s="23">
        <f t="shared" si="0"/>
        <v>0</v>
      </c>
      <c r="G18" s="23">
        <f t="shared" ca="1" si="2"/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4"/>
      <c r="U18" s="24"/>
      <c r="V18" s="26"/>
      <c r="W18" s="25"/>
      <c r="X18" s="48"/>
      <c r="Y18" s="48"/>
      <c r="Z18" s="48">
        <f t="shared" si="1"/>
        <v>0</v>
      </c>
    </row>
    <row r="19" spans="1:26" ht="20.100000000000001" customHeight="1" x14ac:dyDescent="0.2">
      <c r="A19" s="9"/>
      <c r="B19" s="65"/>
      <c r="C19" s="66"/>
      <c r="D19" s="21"/>
      <c r="E19" s="22"/>
      <c r="F19" s="23">
        <f t="shared" si="0"/>
        <v>0</v>
      </c>
      <c r="G19" s="23">
        <f t="shared" ca="1" si="2"/>
        <v>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4"/>
      <c r="U19" s="24"/>
      <c r="V19" s="26"/>
      <c r="W19" s="25"/>
      <c r="X19" s="48"/>
      <c r="Y19" s="48"/>
      <c r="Z19" s="48">
        <f t="shared" si="1"/>
        <v>0</v>
      </c>
    </row>
    <row r="20" spans="1:26" ht="20.100000000000001" customHeight="1" x14ac:dyDescent="0.2">
      <c r="A20" s="9"/>
      <c r="B20" s="65"/>
      <c r="C20" s="66"/>
      <c r="D20" s="21"/>
      <c r="E20" s="22"/>
      <c r="F20" s="23">
        <f t="shared" si="0"/>
        <v>0</v>
      </c>
      <c r="G20" s="23">
        <f t="shared" ca="1" si="2"/>
        <v>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4"/>
      <c r="U20" s="24"/>
      <c r="V20" s="26"/>
      <c r="W20" s="25"/>
      <c r="X20" s="48"/>
      <c r="Y20" s="48"/>
      <c r="Z20" s="48">
        <f t="shared" si="1"/>
        <v>0</v>
      </c>
    </row>
    <row r="21" spans="1:26" ht="19.5" customHeight="1" x14ac:dyDescent="0.2">
      <c r="A21" s="9"/>
      <c r="B21" s="65"/>
      <c r="C21" s="66"/>
      <c r="D21" s="21"/>
      <c r="E21" s="22"/>
      <c r="F21" s="23">
        <f t="shared" si="0"/>
        <v>0</v>
      </c>
      <c r="G21" s="23">
        <f t="shared" ca="1" si="2"/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4"/>
      <c r="U21" s="24"/>
      <c r="V21" s="26"/>
      <c r="W21" s="25"/>
      <c r="X21" s="48"/>
      <c r="Y21" s="48"/>
      <c r="Z21" s="48">
        <f t="shared" si="1"/>
        <v>0</v>
      </c>
    </row>
    <row r="22" spans="1:26" ht="19.5" customHeight="1" x14ac:dyDescent="0.2">
      <c r="A22" s="9"/>
      <c r="B22" s="65"/>
      <c r="C22" s="66"/>
      <c r="D22" s="21"/>
      <c r="E22" s="22"/>
      <c r="F22" s="23">
        <f t="shared" si="0"/>
        <v>0</v>
      </c>
      <c r="G22" s="23">
        <f t="shared" ca="1" si="2"/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/>
      <c r="U22" s="24"/>
      <c r="V22" s="26"/>
      <c r="W22" s="25"/>
      <c r="X22" s="48"/>
      <c r="Y22" s="48"/>
      <c r="Z22" s="48">
        <f t="shared" si="1"/>
        <v>0</v>
      </c>
    </row>
    <row r="23" spans="1:26" ht="19.5" customHeight="1" x14ac:dyDescent="0.2">
      <c r="A23" s="9"/>
      <c r="B23" s="65"/>
      <c r="C23" s="66"/>
      <c r="D23" s="21"/>
      <c r="E23" s="22"/>
      <c r="F23" s="23">
        <f t="shared" si="0"/>
        <v>0</v>
      </c>
      <c r="G23" s="23">
        <f t="shared" ca="1" si="2"/>
        <v>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4"/>
      <c r="U23" s="24"/>
      <c r="V23" s="26"/>
      <c r="W23" s="25"/>
      <c r="X23" s="48"/>
      <c r="Y23" s="48"/>
      <c r="Z23" s="48">
        <f t="shared" si="1"/>
        <v>0</v>
      </c>
    </row>
    <row r="24" spans="1:26" ht="19.5" customHeight="1" x14ac:dyDescent="0.2">
      <c r="A24" s="9"/>
      <c r="B24" s="65"/>
      <c r="C24" s="66"/>
      <c r="D24" s="21"/>
      <c r="E24" s="22"/>
      <c r="F24" s="23">
        <f t="shared" si="0"/>
        <v>0</v>
      </c>
      <c r="G24" s="23">
        <f t="shared" ca="1" si="2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4"/>
      <c r="U24" s="24"/>
      <c r="V24" s="26"/>
      <c r="W24" s="25"/>
      <c r="X24" s="48"/>
      <c r="Y24" s="48"/>
      <c r="Z24" s="48">
        <f t="shared" si="1"/>
        <v>0</v>
      </c>
    </row>
    <row r="25" spans="1:26" ht="19.5" customHeight="1" x14ac:dyDescent="0.2">
      <c r="A25" s="9"/>
      <c r="B25" s="65"/>
      <c r="C25" s="66"/>
      <c r="D25" s="21"/>
      <c r="E25" s="22"/>
      <c r="F25" s="23">
        <f t="shared" si="0"/>
        <v>0</v>
      </c>
      <c r="G25" s="23">
        <f t="shared" ca="1" si="2"/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/>
      <c r="U25" s="24"/>
      <c r="V25" s="26"/>
      <c r="W25" s="25"/>
      <c r="X25" s="48"/>
      <c r="Y25" s="48"/>
      <c r="Z25" s="48">
        <f t="shared" si="1"/>
        <v>0</v>
      </c>
    </row>
    <row r="26" spans="1:26" ht="19.5" customHeight="1" x14ac:dyDescent="0.2">
      <c r="A26" s="9"/>
      <c r="B26" s="65"/>
      <c r="C26" s="66"/>
      <c r="D26" s="21"/>
      <c r="E26" s="22"/>
      <c r="F26" s="23">
        <f t="shared" si="0"/>
        <v>0</v>
      </c>
      <c r="G26" s="23">
        <f t="shared" ca="1" si="2"/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4"/>
      <c r="U26" s="24"/>
      <c r="V26" s="26"/>
      <c r="W26" s="25"/>
      <c r="X26" s="48"/>
      <c r="Y26" s="48"/>
      <c r="Z26" s="48">
        <f t="shared" si="1"/>
        <v>0</v>
      </c>
    </row>
    <row r="27" spans="1:26" ht="19.5" customHeight="1" x14ac:dyDescent="0.2">
      <c r="A27" s="9"/>
      <c r="B27" s="65"/>
      <c r="C27" s="66"/>
      <c r="D27" s="21"/>
      <c r="E27" s="22"/>
      <c r="F27" s="23">
        <f t="shared" si="0"/>
        <v>0</v>
      </c>
      <c r="G27" s="23">
        <f t="shared" ca="1" si="2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4"/>
      <c r="U27" s="24"/>
      <c r="V27" s="26"/>
      <c r="W27" s="25"/>
      <c r="X27" s="48"/>
      <c r="Y27" s="48"/>
      <c r="Z27" s="48">
        <f t="shared" si="1"/>
        <v>0</v>
      </c>
    </row>
    <row r="28" spans="1:26" ht="19.5" customHeight="1" x14ac:dyDescent="0.2">
      <c r="A28" s="9"/>
      <c r="B28" s="65"/>
      <c r="C28" s="66"/>
      <c r="D28" s="21"/>
      <c r="E28" s="22"/>
      <c r="F28" s="23">
        <f t="shared" ref="F28:F35" si="3">SUM(H28:S28)</f>
        <v>0</v>
      </c>
      <c r="G28" s="23">
        <f t="shared" ca="1" si="2"/>
        <v>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4"/>
      <c r="U28" s="24"/>
      <c r="V28" s="26"/>
      <c r="W28" s="25"/>
      <c r="X28" s="48"/>
      <c r="Y28" s="48"/>
      <c r="Z28" s="48">
        <f t="shared" si="1"/>
        <v>0</v>
      </c>
    </row>
    <row r="29" spans="1:26" ht="19.5" customHeight="1" x14ac:dyDescent="0.2">
      <c r="A29" s="9"/>
      <c r="B29" s="65"/>
      <c r="C29" s="66"/>
      <c r="D29" s="21"/>
      <c r="E29" s="22"/>
      <c r="F29" s="23">
        <f t="shared" si="3"/>
        <v>0</v>
      </c>
      <c r="G29" s="23">
        <f t="shared" ca="1" si="2"/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4"/>
      <c r="U29" s="24"/>
      <c r="V29" s="26"/>
      <c r="W29" s="25"/>
      <c r="X29" s="48"/>
      <c r="Y29" s="48"/>
      <c r="Z29" s="48">
        <f t="shared" si="1"/>
        <v>0</v>
      </c>
    </row>
    <row r="30" spans="1:26" ht="19.5" customHeight="1" x14ac:dyDescent="0.2">
      <c r="A30" s="9"/>
      <c r="B30" s="65"/>
      <c r="C30" s="66"/>
      <c r="D30" s="21"/>
      <c r="E30" s="22"/>
      <c r="F30" s="23">
        <f t="shared" si="3"/>
        <v>0</v>
      </c>
      <c r="G30" s="23">
        <f t="shared" ca="1" si="2"/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6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65"/>
      <c r="C31" s="66"/>
      <c r="D31" s="21"/>
      <c r="E31" s="22"/>
      <c r="F31" s="23">
        <f t="shared" si="3"/>
        <v>0</v>
      </c>
      <c r="G31" s="23">
        <f t="shared" ca="1" si="2"/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6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65"/>
      <c r="C32" s="66"/>
      <c r="D32" s="21"/>
      <c r="E32" s="22"/>
      <c r="F32" s="23">
        <f t="shared" si="3"/>
        <v>0</v>
      </c>
      <c r="G32" s="23">
        <f t="shared" ca="1" si="2"/>
        <v>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6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65"/>
      <c r="C33" s="66"/>
      <c r="D33" s="21"/>
      <c r="E33" s="22"/>
      <c r="F33" s="23">
        <f t="shared" si="3"/>
        <v>0</v>
      </c>
      <c r="G33" s="23">
        <f t="shared" ca="1" si="2"/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6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65"/>
      <c r="C34" s="66"/>
      <c r="D34" s="21"/>
      <c r="E34" s="22"/>
      <c r="F34" s="23">
        <f t="shared" si="3"/>
        <v>0</v>
      </c>
      <c r="G34" s="23">
        <f t="shared" ca="1" si="2"/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6"/>
      <c r="U34" s="26"/>
      <c r="V34" s="26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65"/>
      <c r="C35" s="66"/>
      <c r="D35" s="21"/>
      <c r="E35" s="22"/>
      <c r="F35" s="23">
        <f t="shared" si="3"/>
        <v>0</v>
      </c>
      <c r="G35" s="23">
        <f t="shared" ca="1" si="2"/>
        <v>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7"/>
      <c r="U35" s="27"/>
      <c r="V35" s="26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65"/>
      <c r="C36" s="66"/>
      <c r="D36" s="21"/>
      <c r="E36" s="22"/>
      <c r="F36" s="23">
        <f t="shared" ref="F36:F57" si="4">SUM(H36:S36)</f>
        <v>0</v>
      </c>
      <c r="G36" s="23">
        <f t="shared" ca="1" si="2"/>
        <v>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6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65"/>
      <c r="C37" s="66"/>
      <c r="D37" s="21"/>
      <c r="E37" s="22"/>
      <c r="F37" s="23">
        <f t="shared" si="4"/>
        <v>0</v>
      </c>
      <c r="G37" s="23">
        <f t="shared" ca="1" si="2"/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6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65"/>
      <c r="C38" s="66"/>
      <c r="D38" s="21"/>
      <c r="E38" s="22"/>
      <c r="F38" s="23">
        <f t="shared" si="4"/>
        <v>0</v>
      </c>
      <c r="G38" s="23">
        <f t="shared" ca="1" si="2"/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6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65"/>
      <c r="C39" s="66"/>
      <c r="D39" s="21"/>
      <c r="E39" s="22"/>
      <c r="F39" s="23">
        <f t="shared" si="4"/>
        <v>0</v>
      </c>
      <c r="G39" s="23">
        <f t="shared" ca="1" si="2"/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6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65"/>
      <c r="C40" s="66"/>
      <c r="D40" s="21"/>
      <c r="E40" s="22"/>
      <c r="F40" s="23">
        <f t="shared" si="4"/>
        <v>0</v>
      </c>
      <c r="G40" s="23">
        <f t="shared" ca="1" si="2"/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6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65"/>
      <c r="C41" s="66"/>
      <c r="D41" s="21"/>
      <c r="E41" s="22"/>
      <c r="F41" s="23">
        <f t="shared" si="4"/>
        <v>0</v>
      </c>
      <c r="G41" s="23">
        <f t="shared" ca="1" si="2"/>
        <v>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6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65"/>
      <c r="C42" s="66"/>
      <c r="D42" s="21"/>
      <c r="E42" s="22"/>
      <c r="F42" s="23">
        <f t="shared" si="4"/>
        <v>0</v>
      </c>
      <c r="G42" s="23">
        <f t="shared" ca="1" si="2"/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6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65"/>
      <c r="C43" s="66"/>
      <c r="D43" s="21"/>
      <c r="E43" s="22"/>
      <c r="F43" s="23">
        <f t="shared" si="4"/>
        <v>0</v>
      </c>
      <c r="G43" s="23">
        <f t="shared" ca="1" si="2"/>
        <v>0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6"/>
      <c r="W43" s="25"/>
      <c r="X43" s="48"/>
      <c r="Y43" s="48"/>
      <c r="Z43" s="48">
        <f t="shared" si="1"/>
        <v>0</v>
      </c>
    </row>
    <row r="44" spans="1:26" ht="19.5" customHeight="1" x14ac:dyDescent="0.2">
      <c r="A44" s="9"/>
      <c r="B44" s="65"/>
      <c r="C44" s="66"/>
      <c r="D44" s="21"/>
      <c r="E44" s="22"/>
      <c r="F44" s="23">
        <f t="shared" si="4"/>
        <v>0</v>
      </c>
      <c r="G44" s="23">
        <f t="shared" ca="1" si="2"/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6"/>
      <c r="W44" s="25"/>
      <c r="X44" s="48"/>
      <c r="Y44" s="48"/>
      <c r="Z44" s="48">
        <f t="shared" si="1"/>
        <v>0</v>
      </c>
    </row>
    <row r="45" spans="1:26" ht="19.5" customHeight="1" x14ac:dyDescent="0.2">
      <c r="A45" s="9"/>
      <c r="B45" s="65"/>
      <c r="C45" s="66"/>
      <c r="D45" s="21"/>
      <c r="E45" s="22"/>
      <c r="F45" s="23">
        <f t="shared" si="4"/>
        <v>0</v>
      </c>
      <c r="G45" s="23">
        <f t="shared" ca="1" si="2"/>
        <v>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6"/>
      <c r="W45" s="25"/>
      <c r="X45" s="48"/>
      <c r="Y45" s="48"/>
      <c r="Z45" s="48">
        <f t="shared" si="1"/>
        <v>0</v>
      </c>
    </row>
    <row r="46" spans="1:26" ht="19.5" customHeight="1" x14ac:dyDescent="0.2">
      <c r="A46" s="9"/>
      <c r="B46" s="65"/>
      <c r="C46" s="66"/>
      <c r="D46" s="21"/>
      <c r="E46" s="22"/>
      <c r="F46" s="23">
        <f t="shared" si="4"/>
        <v>0</v>
      </c>
      <c r="G46" s="23">
        <f t="shared" ca="1" si="2"/>
        <v>0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6"/>
      <c r="W46" s="25"/>
      <c r="X46" s="48"/>
      <c r="Y46" s="48"/>
      <c r="Z46" s="48">
        <f t="shared" si="1"/>
        <v>0</v>
      </c>
    </row>
    <row r="47" spans="1:26" ht="19.5" customHeight="1" x14ac:dyDescent="0.2">
      <c r="A47" s="9"/>
      <c r="B47" s="65"/>
      <c r="C47" s="66"/>
      <c r="D47" s="21"/>
      <c r="E47" s="22"/>
      <c r="F47" s="23">
        <f t="shared" si="4"/>
        <v>0</v>
      </c>
      <c r="G47" s="23">
        <f t="shared" ca="1" si="2"/>
        <v>0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6"/>
      <c r="W47" s="25"/>
      <c r="X47" s="48"/>
      <c r="Y47" s="48"/>
      <c r="Z47" s="48">
        <f t="shared" si="1"/>
        <v>0</v>
      </c>
    </row>
    <row r="48" spans="1:26" ht="19.5" customHeight="1" x14ac:dyDescent="0.2">
      <c r="A48" s="9"/>
      <c r="B48" s="65"/>
      <c r="C48" s="66"/>
      <c r="D48" s="21"/>
      <c r="E48" s="22"/>
      <c r="F48" s="23">
        <f t="shared" si="4"/>
        <v>0</v>
      </c>
      <c r="G48" s="23">
        <f t="shared" ca="1" si="2"/>
        <v>0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6"/>
      <c r="W48" s="25"/>
      <c r="X48" s="48"/>
      <c r="Y48" s="48"/>
      <c r="Z48" s="48">
        <f t="shared" si="1"/>
        <v>0</v>
      </c>
    </row>
    <row r="49" spans="1:26" ht="19.5" customHeight="1" x14ac:dyDescent="0.2">
      <c r="A49" s="9"/>
      <c r="B49" s="65"/>
      <c r="C49" s="66"/>
      <c r="D49" s="21"/>
      <c r="E49" s="22"/>
      <c r="F49" s="23">
        <f t="shared" si="4"/>
        <v>0</v>
      </c>
      <c r="G49" s="23">
        <f t="shared" ca="1" si="2"/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6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65"/>
      <c r="C50" s="66"/>
      <c r="D50" s="21"/>
      <c r="E50" s="22"/>
      <c r="F50" s="23">
        <f t="shared" si="4"/>
        <v>0</v>
      </c>
      <c r="G50" s="23">
        <f t="shared" ca="1" si="2"/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6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65"/>
      <c r="C51" s="66"/>
      <c r="D51" s="21"/>
      <c r="E51" s="22"/>
      <c r="F51" s="23">
        <f t="shared" si="4"/>
        <v>0</v>
      </c>
      <c r="G51" s="23">
        <f t="shared" ca="1" si="2"/>
        <v>0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6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65"/>
      <c r="C52" s="66"/>
      <c r="D52" s="21"/>
      <c r="E52" s="22"/>
      <c r="F52" s="23">
        <f t="shared" si="4"/>
        <v>0</v>
      </c>
      <c r="G52" s="23">
        <f t="shared" ca="1" si="2"/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6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65"/>
      <c r="C53" s="66"/>
      <c r="D53" s="21"/>
      <c r="E53" s="22"/>
      <c r="F53" s="23">
        <f t="shared" si="4"/>
        <v>0</v>
      </c>
      <c r="G53" s="23">
        <f t="shared" ca="1" si="2"/>
        <v>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6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65"/>
      <c r="C54" s="66"/>
      <c r="D54" s="21"/>
      <c r="E54" s="22"/>
      <c r="F54" s="23">
        <f t="shared" si="4"/>
        <v>0</v>
      </c>
      <c r="G54" s="23">
        <f t="shared" ca="1" si="2"/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6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65"/>
      <c r="C55" s="66"/>
      <c r="D55" s="21"/>
      <c r="E55" s="22"/>
      <c r="F55" s="23">
        <f t="shared" si="4"/>
        <v>0</v>
      </c>
      <c r="G55" s="23">
        <f t="shared" ca="1" si="2"/>
        <v>0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6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65"/>
      <c r="C56" s="66"/>
      <c r="D56" s="21"/>
      <c r="E56" s="22"/>
      <c r="F56" s="23">
        <f t="shared" si="4"/>
        <v>0</v>
      </c>
      <c r="G56" s="23">
        <f t="shared" ca="1" si="2"/>
        <v>0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6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67"/>
      <c r="C57" s="68"/>
      <c r="D57" s="28"/>
      <c r="E57" s="29"/>
      <c r="F57" s="30">
        <f t="shared" si="4"/>
        <v>0</v>
      </c>
      <c r="G57" s="23">
        <f t="shared" ca="1" si="2"/>
        <v>0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31"/>
      <c r="U57" s="31"/>
      <c r="V57" s="57"/>
      <c r="W57" s="32"/>
      <c r="X57" s="48"/>
      <c r="Y57" s="48"/>
      <c r="Z57" s="48">
        <f t="shared" si="1"/>
        <v>0</v>
      </c>
    </row>
    <row r="58" spans="1:26" ht="20.100000000000001" customHeight="1" x14ac:dyDescent="0.2">
      <c r="A58" s="9"/>
      <c r="B58" s="85"/>
      <c r="C58" s="86"/>
      <c r="D58" s="83" t="s">
        <v>0</v>
      </c>
      <c r="E58" s="81">
        <f>SUM(E10:E57)</f>
        <v>0</v>
      </c>
      <c r="F58" s="81">
        <f>SUM(F10:F57)</f>
        <v>0</v>
      </c>
      <c r="G58" s="81">
        <f>E58-F58</f>
        <v>0</v>
      </c>
      <c r="H58" s="50">
        <f>SUM(H10:H57)</f>
        <v>0</v>
      </c>
      <c r="I58" s="50">
        <f t="shared" ref="I58:S58" si="5">SUM(I10:I57)</f>
        <v>0</v>
      </c>
      <c r="J58" s="50">
        <f t="shared" si="5"/>
        <v>0</v>
      </c>
      <c r="K58" s="50">
        <f t="shared" si="5"/>
        <v>0</v>
      </c>
      <c r="L58" s="50">
        <f t="shared" si="5"/>
        <v>0</v>
      </c>
      <c r="M58" s="50">
        <f t="shared" si="5"/>
        <v>0</v>
      </c>
      <c r="N58" s="50">
        <f t="shared" si="5"/>
        <v>0</v>
      </c>
      <c r="O58" s="50">
        <f t="shared" si="5"/>
        <v>0</v>
      </c>
      <c r="P58" s="50">
        <f t="shared" si="5"/>
        <v>0</v>
      </c>
      <c r="Q58" s="50">
        <f>SUM(Q10:Q57)</f>
        <v>0</v>
      </c>
      <c r="R58" s="50">
        <f t="shared" si="5"/>
        <v>0</v>
      </c>
      <c r="S58" s="50">
        <f t="shared" si="5"/>
        <v>0</v>
      </c>
      <c r="T58" s="58"/>
      <c r="U58" s="58"/>
      <c r="V58" s="58"/>
      <c r="W58" s="60"/>
      <c r="X58" s="52">
        <f>SUM(X10:X57)</f>
        <v>0</v>
      </c>
      <c r="Y58" s="53"/>
      <c r="Z58" s="51">
        <f>SUM(Z10:Z57)</f>
        <v>0</v>
      </c>
    </row>
    <row r="59" spans="1:26" ht="20.100000000000001" customHeight="1" thickBot="1" x14ac:dyDescent="0.25">
      <c r="A59" s="9"/>
      <c r="B59" s="87"/>
      <c r="C59" s="88"/>
      <c r="D59" s="84"/>
      <c r="E59" s="82"/>
      <c r="F59" s="82"/>
      <c r="G59" s="82"/>
      <c r="H59" s="62">
        <f>SUM(H58:I58)</f>
        <v>0</v>
      </c>
      <c r="I59" s="63"/>
      <c r="J59" s="62">
        <f>SUM(J58:K58)</f>
        <v>0</v>
      </c>
      <c r="K59" s="63"/>
      <c r="L59" s="49">
        <f>L58</f>
        <v>0</v>
      </c>
      <c r="M59" s="62">
        <f>SUM(M58:S58)</f>
        <v>0</v>
      </c>
      <c r="N59" s="64"/>
      <c r="O59" s="64"/>
      <c r="P59" s="64"/>
      <c r="Q59" s="64"/>
      <c r="R59" s="64"/>
      <c r="S59" s="63"/>
      <c r="T59" s="59"/>
      <c r="U59" s="59"/>
      <c r="V59" s="59"/>
      <c r="W59" s="61"/>
      <c r="X59" s="90">
        <f>X58+Z58</f>
        <v>0</v>
      </c>
      <c r="Y59" s="64"/>
      <c r="Z59" s="63"/>
    </row>
    <row r="60" spans="1:26" ht="20.100000000000001" customHeight="1" x14ac:dyDescent="0.2">
      <c r="A60" s="9"/>
      <c r="B60" s="77" t="s">
        <v>25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9"/>
      <c r="Y60" s="9"/>
      <c r="Z60" s="9"/>
    </row>
  </sheetData>
  <sheetProtection formatCells="0" formatColumns="0" formatRows="0" autoFilter="0"/>
  <mergeCells count="86">
    <mergeCell ref="O3:P3"/>
    <mergeCell ref="O4:P4"/>
    <mergeCell ref="O5:P5"/>
    <mergeCell ref="Q3:W3"/>
    <mergeCell ref="Q4:W4"/>
    <mergeCell ref="Q5:W5"/>
    <mergeCell ref="V8:V9"/>
    <mergeCell ref="B34:C34"/>
    <mergeCell ref="B46:C46"/>
    <mergeCell ref="B47:C47"/>
    <mergeCell ref="B36:C36"/>
    <mergeCell ref="B37:C37"/>
    <mergeCell ref="B38:C38"/>
    <mergeCell ref="B39:C39"/>
    <mergeCell ref="B40:C40"/>
    <mergeCell ref="B41:C41"/>
    <mergeCell ref="B7:C9"/>
    <mergeCell ref="D7:D9"/>
    <mergeCell ref="E7:E9"/>
    <mergeCell ref="G7:G9"/>
    <mergeCell ref="B18:C18"/>
    <mergeCell ref="T7:W7"/>
    <mergeCell ref="B22:C22"/>
    <mergeCell ref="H8:I8"/>
    <mergeCell ref="F7:F9"/>
    <mergeCell ref="B35:C35"/>
    <mergeCell ref="B19:C19"/>
    <mergeCell ref="B23:C23"/>
    <mergeCell ref="B16:C16"/>
    <mergeCell ref="B29:C29"/>
    <mergeCell ref="B24:C24"/>
    <mergeCell ref="B32:C32"/>
    <mergeCell ref="B33:C33"/>
    <mergeCell ref="U8:U9"/>
    <mergeCell ref="J8:K8"/>
    <mergeCell ref="B15:C15"/>
    <mergeCell ref="T8:T9"/>
    <mergeCell ref="B31:C31"/>
    <mergeCell ref="B27:C27"/>
    <mergeCell ref="B25:C25"/>
    <mergeCell ref="B28:C28"/>
    <mergeCell ref="B30:C30"/>
    <mergeCell ref="M8:S8"/>
    <mergeCell ref="B26:C26"/>
    <mergeCell ref="B17:C17"/>
    <mergeCell ref="B20:C20"/>
    <mergeCell ref="B11:C11"/>
    <mergeCell ref="B21:C21"/>
    <mergeCell ref="B10:C10"/>
    <mergeCell ref="X7:Z7"/>
    <mergeCell ref="Y8:Z8"/>
    <mergeCell ref="V1:W1"/>
    <mergeCell ref="W8:W9"/>
    <mergeCell ref="B60:W60"/>
    <mergeCell ref="H7:S7"/>
    <mergeCell ref="G58:G59"/>
    <mergeCell ref="F58:F59"/>
    <mergeCell ref="E58:E59"/>
    <mergeCell ref="D58:D59"/>
    <mergeCell ref="B58:C59"/>
    <mergeCell ref="X8:X9"/>
    <mergeCell ref="X59:Z59"/>
    <mergeCell ref="B12:C12"/>
    <mergeCell ref="B13:C13"/>
    <mergeCell ref="B14:C14"/>
    <mergeCell ref="B42:C42"/>
    <mergeCell ref="B43:C43"/>
    <mergeCell ref="B44:C44"/>
    <mergeCell ref="B45:C45"/>
    <mergeCell ref="T58:T59"/>
    <mergeCell ref="B57:C5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U58:U59"/>
    <mergeCell ref="V58:V59"/>
    <mergeCell ref="W58:W59"/>
    <mergeCell ref="H59:I59"/>
    <mergeCell ref="J59:K59"/>
    <mergeCell ref="M59:S59"/>
  </mergeCells>
  <phoneticPr fontId="2"/>
  <dataValidations count="2">
    <dataValidation imeMode="off" allowBlank="1" showInputMessage="1" errorTitle="入力規則" error="半角数字で入力してください。" sqref="H10:S57 X10:Z57 E10:F57" xr:uid="{00000000-0002-0000-0000-000001000000}"/>
    <dataValidation type="list" allowBlank="1" showInputMessage="1" showErrorMessage="1" sqref="V10:V57" xr:uid="{C6B7BD48-7CF9-4907-B3FD-CC17D872AF97}">
      <formula1>"軽減税率,不・非課税,経過措置"</formula1>
    </dataValidation>
  </dataValidations>
  <pageMargins left="0.55118110236220474" right="0.35433070866141736" top="0.31496062992125984" bottom="0.27559055118110237" header="0.27559055118110237" footer="0.19685039370078741"/>
  <pageSetup paperSize="8" scale="70" fitToHeight="0" orientation="landscape" cellComments="asDisplayed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AC61"/>
  <sheetViews>
    <sheetView view="pageBreakPreview" zoomScaleNormal="90" zoomScaleSheetLayoutView="100" workbookViewId="0">
      <selection activeCell="D26" sqref="D26"/>
    </sheetView>
  </sheetViews>
  <sheetFormatPr defaultColWidth="9" defaultRowHeight="13.2" x14ac:dyDescent="0.2"/>
  <cols>
    <col min="1" max="1" width="3.109375" style="11" customWidth="1"/>
    <col min="2" max="2" width="5.109375" style="11" customWidth="1"/>
    <col min="3" max="3" width="5.6640625" style="54" customWidth="1"/>
    <col min="4" max="4" width="50.33203125" style="11" customWidth="1"/>
    <col min="5" max="7" width="11.6640625" style="11" customWidth="1"/>
    <col min="8" max="11" width="10.6640625" style="11" customWidth="1"/>
    <col min="12" max="12" width="11" style="11" customWidth="1"/>
    <col min="13" max="18" width="10.6640625" style="11" customWidth="1"/>
    <col min="19" max="19" width="12.88671875" style="11" customWidth="1"/>
    <col min="20" max="21" width="11.6640625" style="11" customWidth="1"/>
    <col min="22" max="22" width="12.88671875" style="11" customWidth="1"/>
    <col min="23" max="23" width="23.88671875" style="11" customWidth="1"/>
    <col min="24" max="24" width="17.6640625" style="10" customWidth="1"/>
    <col min="25" max="25" width="10.44140625" style="10" customWidth="1"/>
    <col min="26" max="26" width="16.109375" style="10" bestFit="1" customWidth="1"/>
    <col min="27" max="29" width="9" style="10"/>
    <col min="30" max="16384" width="9" style="11"/>
  </cols>
  <sheetData>
    <row r="1" spans="1:26" ht="14.4" x14ac:dyDescent="0.2">
      <c r="B1" s="3" t="s">
        <v>76</v>
      </c>
      <c r="V1" s="74"/>
      <c r="W1" s="74"/>
    </row>
    <row r="2" spans="1:26" ht="20.100000000000001" customHeight="1" x14ac:dyDescent="0.2">
      <c r="A2" s="9"/>
      <c r="C2" s="5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30"/>
      <c r="W2" s="130"/>
    </row>
    <row r="3" spans="1:26" ht="17.25" customHeight="1" thickBot="1" x14ac:dyDescent="0.25">
      <c r="A3" s="9"/>
      <c r="B3" s="9"/>
      <c r="C3" s="5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2" t="s">
        <v>13</v>
      </c>
    </row>
    <row r="4" spans="1:26" ht="22.5" customHeight="1" x14ac:dyDescent="0.2">
      <c r="A4" s="9"/>
      <c r="B4" s="9"/>
      <c r="C4" s="55"/>
      <c r="D4" s="9"/>
      <c r="M4" s="1"/>
      <c r="N4" s="2"/>
      <c r="O4" s="108" t="s">
        <v>27</v>
      </c>
      <c r="P4" s="109"/>
      <c r="Q4" s="131" t="s">
        <v>99</v>
      </c>
      <c r="R4" s="132"/>
      <c r="S4" s="132"/>
      <c r="T4" s="132"/>
      <c r="U4" s="132"/>
      <c r="V4" s="132"/>
      <c r="W4" s="133"/>
    </row>
    <row r="5" spans="1:26" ht="22.5" customHeight="1" x14ac:dyDescent="0.2">
      <c r="A5" s="9"/>
      <c r="B5" s="3" t="s">
        <v>93</v>
      </c>
      <c r="C5" s="14">
        <v>7</v>
      </c>
      <c r="D5" s="3" t="s">
        <v>26</v>
      </c>
      <c r="M5" s="1"/>
      <c r="N5" s="2"/>
      <c r="O5" s="110" t="s">
        <v>91</v>
      </c>
      <c r="P5" s="111"/>
      <c r="Q5" s="134" t="s">
        <v>77</v>
      </c>
      <c r="R5" s="135"/>
      <c r="S5" s="135"/>
      <c r="T5" s="135"/>
      <c r="U5" s="135"/>
      <c r="V5" s="135"/>
      <c r="W5" s="136"/>
    </row>
    <row r="6" spans="1:26" ht="22.5" customHeight="1" thickBot="1" x14ac:dyDescent="0.25">
      <c r="A6" s="9"/>
      <c r="B6" s="3"/>
      <c r="C6" s="56"/>
      <c r="D6" s="3"/>
      <c r="M6" s="1"/>
      <c r="N6" s="1"/>
      <c r="O6" s="112" t="s">
        <v>75</v>
      </c>
      <c r="P6" s="113"/>
      <c r="Q6" s="127" t="s">
        <v>78</v>
      </c>
      <c r="R6" s="128"/>
      <c r="S6" s="128"/>
      <c r="T6" s="128"/>
      <c r="U6" s="128"/>
      <c r="V6" s="128"/>
      <c r="W6" s="129"/>
    </row>
    <row r="7" spans="1:26" ht="9.75" customHeight="1" thickBot="1" x14ac:dyDescent="0.25">
      <c r="A7" s="9"/>
      <c r="B7" s="13"/>
      <c r="C7" s="56"/>
      <c r="D7" s="4"/>
      <c r="E7" s="4"/>
      <c r="F7" s="5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6"/>
      <c r="W7" s="9"/>
    </row>
    <row r="8" spans="1:26" ht="20.100000000000001" customHeight="1" x14ac:dyDescent="0.2">
      <c r="A8" s="9"/>
      <c r="B8" s="101" t="s">
        <v>11</v>
      </c>
      <c r="C8" s="102"/>
      <c r="D8" s="98" t="s">
        <v>10</v>
      </c>
      <c r="E8" s="98" t="s">
        <v>4</v>
      </c>
      <c r="F8" s="98" t="s">
        <v>5</v>
      </c>
      <c r="G8" s="98" t="s">
        <v>6</v>
      </c>
      <c r="H8" s="78" t="s">
        <v>28</v>
      </c>
      <c r="I8" s="79"/>
      <c r="J8" s="79"/>
      <c r="K8" s="79"/>
      <c r="L8" s="79"/>
      <c r="M8" s="79"/>
      <c r="N8" s="79"/>
      <c r="O8" s="79"/>
      <c r="P8" s="79"/>
      <c r="Q8" s="79"/>
      <c r="R8" s="79"/>
      <c r="S8" s="80"/>
      <c r="T8" s="98" t="s">
        <v>7</v>
      </c>
      <c r="U8" s="98"/>
      <c r="V8" s="98"/>
      <c r="W8" s="107"/>
      <c r="X8" s="69" t="s">
        <v>84</v>
      </c>
      <c r="Y8" s="70"/>
      <c r="Z8" s="71"/>
    </row>
    <row r="9" spans="1:26" ht="20.100000000000001" customHeight="1" x14ac:dyDescent="0.2">
      <c r="A9" s="9"/>
      <c r="B9" s="103"/>
      <c r="C9" s="104"/>
      <c r="D9" s="99"/>
      <c r="E9" s="99"/>
      <c r="F9" s="99"/>
      <c r="G9" s="99"/>
      <c r="H9" s="94" t="s">
        <v>1</v>
      </c>
      <c r="I9" s="93"/>
      <c r="J9" s="92" t="s">
        <v>12</v>
      </c>
      <c r="K9" s="93"/>
      <c r="L9" s="7" t="s">
        <v>2</v>
      </c>
      <c r="M9" s="94" t="s">
        <v>3</v>
      </c>
      <c r="N9" s="93"/>
      <c r="O9" s="93"/>
      <c r="P9" s="93"/>
      <c r="Q9" s="93"/>
      <c r="R9" s="93"/>
      <c r="S9" s="95"/>
      <c r="T9" s="83" t="s">
        <v>8</v>
      </c>
      <c r="U9" s="83" t="s">
        <v>9</v>
      </c>
      <c r="V9" s="83" t="s">
        <v>98</v>
      </c>
      <c r="W9" s="75" t="s">
        <v>79</v>
      </c>
      <c r="X9" s="89" t="s">
        <v>83</v>
      </c>
      <c r="Y9" s="72" t="s">
        <v>97</v>
      </c>
      <c r="Z9" s="73"/>
    </row>
    <row r="10" spans="1:26" ht="20.100000000000001" customHeight="1" x14ac:dyDescent="0.2">
      <c r="A10" s="9"/>
      <c r="B10" s="105"/>
      <c r="C10" s="106"/>
      <c r="D10" s="100"/>
      <c r="E10" s="100"/>
      <c r="F10" s="100"/>
      <c r="G10" s="100"/>
      <c r="H10" s="7" t="s">
        <v>14</v>
      </c>
      <c r="I10" s="7" t="s">
        <v>15</v>
      </c>
      <c r="J10" s="8" t="s">
        <v>16</v>
      </c>
      <c r="K10" s="8" t="s">
        <v>17</v>
      </c>
      <c r="L10" s="7" t="s">
        <v>2</v>
      </c>
      <c r="M10" s="8" t="s">
        <v>18</v>
      </c>
      <c r="N10" s="8" t="s">
        <v>19</v>
      </c>
      <c r="O10" s="8" t="s">
        <v>20</v>
      </c>
      <c r="P10" s="8" t="s">
        <v>21</v>
      </c>
      <c r="Q10" s="8" t="s">
        <v>22</v>
      </c>
      <c r="R10" s="8" t="s">
        <v>23</v>
      </c>
      <c r="S10" s="7" t="s">
        <v>24</v>
      </c>
      <c r="T10" s="91"/>
      <c r="U10" s="91"/>
      <c r="V10" s="91"/>
      <c r="W10" s="76"/>
      <c r="X10" s="89"/>
      <c r="Y10" s="47" t="s">
        <v>82</v>
      </c>
      <c r="Z10" s="44" t="s">
        <v>81</v>
      </c>
    </row>
    <row r="11" spans="1:26" ht="19.5" customHeight="1" x14ac:dyDescent="0.2">
      <c r="A11" s="9"/>
      <c r="B11" s="125">
        <v>45752</v>
      </c>
      <c r="C11" s="126"/>
      <c r="D11" s="37" t="s">
        <v>43</v>
      </c>
      <c r="E11" s="38"/>
      <c r="F11" s="17">
        <f>SUM(H11:S11)</f>
        <v>10000</v>
      </c>
      <c r="G11" s="17">
        <f>E11-F11</f>
        <v>-10000</v>
      </c>
      <c r="H11" s="33"/>
      <c r="I11" s="33"/>
      <c r="J11" s="33"/>
      <c r="K11" s="33">
        <v>10000</v>
      </c>
      <c r="L11" s="33"/>
      <c r="M11" s="33"/>
      <c r="N11" s="33"/>
      <c r="O11" s="33"/>
      <c r="P11" s="33"/>
      <c r="Q11" s="33"/>
      <c r="R11" s="33"/>
      <c r="S11" s="33"/>
      <c r="T11" s="34" t="s">
        <v>30</v>
      </c>
      <c r="U11" s="35" t="s">
        <v>35</v>
      </c>
      <c r="V11" s="42" t="s">
        <v>80</v>
      </c>
      <c r="W11" s="45"/>
      <c r="X11" s="48">
        <v>1000</v>
      </c>
      <c r="Y11" s="48"/>
      <c r="Z11" s="48">
        <f>ROUNDDOWN(Y11*0.02,0)</f>
        <v>0</v>
      </c>
    </row>
    <row r="12" spans="1:26" ht="20.100000000000001" customHeight="1" x14ac:dyDescent="0.2">
      <c r="A12" s="9"/>
      <c r="B12" s="123">
        <v>45757</v>
      </c>
      <c r="C12" s="124"/>
      <c r="D12" s="35" t="s">
        <v>42</v>
      </c>
      <c r="E12" s="39"/>
      <c r="F12" s="23">
        <f t="shared" ref="F12:F58" si="0">SUM(H12:S12)</f>
        <v>20000</v>
      </c>
      <c r="G12" s="23">
        <f ca="1">OFFSET(G12,-1,0)+E12-F12</f>
        <v>-30000</v>
      </c>
      <c r="H12" s="36"/>
      <c r="I12" s="36"/>
      <c r="J12" s="36" t="s">
        <v>38</v>
      </c>
      <c r="K12" s="36">
        <v>20000</v>
      </c>
      <c r="L12" s="36"/>
      <c r="M12" s="36"/>
      <c r="N12" s="36"/>
      <c r="O12" s="36"/>
      <c r="P12" s="36"/>
      <c r="Q12" s="36"/>
      <c r="R12" s="36"/>
      <c r="S12" s="36"/>
      <c r="T12" s="34" t="s">
        <v>31</v>
      </c>
      <c r="U12" s="35" t="s">
        <v>44</v>
      </c>
      <c r="V12" s="43" t="s">
        <v>80</v>
      </c>
      <c r="W12" s="41"/>
      <c r="X12" s="48">
        <v>2000</v>
      </c>
      <c r="Y12" s="48"/>
      <c r="Z12" s="48">
        <f t="shared" ref="Z12:Z58" si="1">ROUNDDOWN(Y12*0.02,0)</f>
        <v>0</v>
      </c>
    </row>
    <row r="13" spans="1:26" ht="28.5" customHeight="1" x14ac:dyDescent="0.2">
      <c r="A13" s="9"/>
      <c r="B13" s="123">
        <v>45759</v>
      </c>
      <c r="C13" s="124"/>
      <c r="D13" s="35" t="s">
        <v>72</v>
      </c>
      <c r="E13" s="39"/>
      <c r="F13" s="23">
        <f t="shared" si="0"/>
        <v>18540</v>
      </c>
      <c r="G13" s="23">
        <f t="shared" ref="G13:G58" ca="1" si="2">OFFSET(G13,-1,0)+E13-F13</f>
        <v>-48540</v>
      </c>
      <c r="H13" s="36"/>
      <c r="I13" s="36">
        <v>18540</v>
      </c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4" t="s">
        <v>32</v>
      </c>
      <c r="U13" s="35" t="s">
        <v>73</v>
      </c>
      <c r="V13" s="43"/>
      <c r="W13" s="41" t="s">
        <v>85</v>
      </c>
      <c r="X13" s="48"/>
      <c r="Y13" s="48"/>
      <c r="Z13" s="48">
        <f t="shared" si="1"/>
        <v>0</v>
      </c>
    </row>
    <row r="14" spans="1:26" ht="20.100000000000001" customHeight="1" x14ac:dyDescent="0.2">
      <c r="A14" s="9"/>
      <c r="B14" s="123">
        <v>45762</v>
      </c>
      <c r="C14" s="124"/>
      <c r="D14" s="35" t="s">
        <v>66</v>
      </c>
      <c r="E14" s="36">
        <v>790000</v>
      </c>
      <c r="F14" s="23">
        <f t="shared" si="0"/>
        <v>0</v>
      </c>
      <c r="G14" s="23">
        <f t="shared" ca="1" si="2"/>
        <v>741460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4"/>
      <c r="U14" s="35"/>
      <c r="V14" s="43"/>
      <c r="W14" s="41"/>
      <c r="X14" s="48"/>
      <c r="Y14" s="48"/>
      <c r="Z14" s="48">
        <f t="shared" si="1"/>
        <v>0</v>
      </c>
    </row>
    <row r="15" spans="1:26" ht="20.100000000000001" customHeight="1" x14ac:dyDescent="0.2">
      <c r="A15" s="9"/>
      <c r="B15" s="123">
        <v>45779</v>
      </c>
      <c r="C15" s="124"/>
      <c r="D15" s="35" t="s">
        <v>64</v>
      </c>
      <c r="E15" s="39"/>
      <c r="F15" s="23">
        <f t="shared" si="0"/>
        <v>1944</v>
      </c>
      <c r="G15" s="23">
        <f t="shared" ca="1" si="2"/>
        <v>739516</v>
      </c>
      <c r="H15" s="36"/>
      <c r="I15" s="36">
        <v>1944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4" t="s">
        <v>33</v>
      </c>
      <c r="U15" s="35" t="s">
        <v>45</v>
      </c>
      <c r="V15" s="43"/>
      <c r="W15" s="41" t="s">
        <v>86</v>
      </c>
      <c r="X15" s="48"/>
      <c r="Y15" s="48"/>
      <c r="Z15" s="48">
        <f t="shared" si="1"/>
        <v>0</v>
      </c>
    </row>
    <row r="16" spans="1:26" ht="20.100000000000001" customHeight="1" x14ac:dyDescent="0.2">
      <c r="A16" s="9"/>
      <c r="B16" s="123">
        <v>45792</v>
      </c>
      <c r="C16" s="124"/>
      <c r="D16" s="35" t="s">
        <v>65</v>
      </c>
      <c r="E16" s="39"/>
      <c r="F16" s="23">
        <f t="shared" si="0"/>
        <v>88000</v>
      </c>
      <c r="G16" s="23">
        <f t="shared" ca="1" si="2"/>
        <v>651516</v>
      </c>
      <c r="H16" s="36"/>
      <c r="I16" s="36"/>
      <c r="J16" s="36"/>
      <c r="K16" s="36"/>
      <c r="L16" s="36"/>
      <c r="M16" s="36"/>
      <c r="N16" s="36">
        <v>88000</v>
      </c>
      <c r="O16" s="36"/>
      <c r="P16" s="36"/>
      <c r="Q16" s="36"/>
      <c r="R16" s="36"/>
      <c r="S16" s="36"/>
      <c r="T16" s="34" t="s">
        <v>34</v>
      </c>
      <c r="U16" s="35" t="s">
        <v>45</v>
      </c>
      <c r="V16" s="43"/>
      <c r="W16" s="41"/>
      <c r="X16" s="48"/>
      <c r="Y16" s="48"/>
      <c r="Z16" s="48">
        <f t="shared" si="1"/>
        <v>0</v>
      </c>
    </row>
    <row r="17" spans="1:26" ht="20.100000000000001" customHeight="1" x14ac:dyDescent="0.2">
      <c r="A17" s="9"/>
      <c r="B17" s="123">
        <v>45818</v>
      </c>
      <c r="C17" s="124"/>
      <c r="D17" s="35" t="s">
        <v>40</v>
      </c>
      <c r="E17" s="39"/>
      <c r="F17" s="23">
        <f t="shared" si="0"/>
        <v>20000</v>
      </c>
      <c r="G17" s="23">
        <f t="shared" ca="1" si="2"/>
        <v>631516</v>
      </c>
      <c r="H17" s="36"/>
      <c r="I17" s="36"/>
      <c r="J17" s="36"/>
      <c r="K17" s="36">
        <v>20000</v>
      </c>
      <c r="L17" s="36"/>
      <c r="M17" s="36"/>
      <c r="N17" s="36"/>
      <c r="O17" s="36"/>
      <c r="P17" s="36"/>
      <c r="Q17" s="36"/>
      <c r="R17" s="36"/>
      <c r="S17" s="36"/>
      <c r="T17" s="34" t="s">
        <v>41</v>
      </c>
      <c r="U17" s="35" t="s">
        <v>35</v>
      </c>
      <c r="V17" s="43" t="s">
        <v>80</v>
      </c>
      <c r="W17" s="41"/>
      <c r="X17" s="48">
        <v>2000</v>
      </c>
      <c r="Y17" s="48"/>
      <c r="Z17" s="48">
        <f t="shared" si="1"/>
        <v>0</v>
      </c>
    </row>
    <row r="18" spans="1:26" ht="20.100000000000001" customHeight="1" x14ac:dyDescent="0.2">
      <c r="A18" s="9"/>
      <c r="B18" s="123">
        <v>45866</v>
      </c>
      <c r="C18" s="124"/>
      <c r="D18" s="35" t="s">
        <v>47</v>
      </c>
      <c r="E18" s="39"/>
      <c r="F18" s="23">
        <f t="shared" si="0"/>
        <v>1400</v>
      </c>
      <c r="G18" s="23">
        <f t="shared" ca="1" si="2"/>
        <v>630116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>
        <v>1400</v>
      </c>
      <c r="S18" s="36"/>
      <c r="T18" s="34" t="s">
        <v>46</v>
      </c>
      <c r="U18" s="35" t="s">
        <v>67</v>
      </c>
      <c r="V18" s="43" t="s">
        <v>80</v>
      </c>
      <c r="W18" s="46"/>
      <c r="X18" s="48">
        <v>140</v>
      </c>
      <c r="Y18" s="48"/>
      <c r="Z18" s="48">
        <f t="shared" si="1"/>
        <v>0</v>
      </c>
    </row>
    <row r="19" spans="1:26" ht="20.100000000000001" customHeight="1" x14ac:dyDescent="0.2">
      <c r="A19" s="9"/>
      <c r="B19" s="123">
        <v>45868</v>
      </c>
      <c r="C19" s="124"/>
      <c r="D19" s="35" t="s">
        <v>62</v>
      </c>
      <c r="E19" s="39"/>
      <c r="F19" s="23">
        <f t="shared" si="0"/>
        <v>259200</v>
      </c>
      <c r="G19" s="23">
        <f t="shared" ca="1" si="2"/>
        <v>370916</v>
      </c>
      <c r="H19" s="36">
        <v>259200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4" t="s">
        <v>48</v>
      </c>
      <c r="U19" s="35" t="s">
        <v>63</v>
      </c>
      <c r="V19" s="43"/>
      <c r="W19" s="46" t="s">
        <v>87</v>
      </c>
      <c r="X19" s="48"/>
      <c r="Y19" s="48"/>
      <c r="Z19" s="48">
        <f t="shared" si="1"/>
        <v>0</v>
      </c>
    </row>
    <row r="20" spans="1:26" ht="20.100000000000001" customHeight="1" x14ac:dyDescent="0.2">
      <c r="A20" s="9"/>
      <c r="B20" s="123">
        <v>45878</v>
      </c>
      <c r="C20" s="124"/>
      <c r="D20" s="35" t="s">
        <v>55</v>
      </c>
      <c r="E20" s="39"/>
      <c r="F20" s="23">
        <f t="shared" si="0"/>
        <v>8640</v>
      </c>
      <c r="G20" s="23">
        <f t="shared" ca="1" si="2"/>
        <v>362276</v>
      </c>
      <c r="H20" s="36"/>
      <c r="I20" s="36"/>
      <c r="J20" s="36"/>
      <c r="K20" s="36"/>
      <c r="L20" s="36"/>
      <c r="M20" s="36"/>
      <c r="N20" s="36"/>
      <c r="O20" s="36">
        <v>8640</v>
      </c>
      <c r="P20" s="36"/>
      <c r="Q20" s="36"/>
      <c r="R20" s="36"/>
      <c r="S20" s="36"/>
      <c r="T20" s="34" t="s">
        <v>50</v>
      </c>
      <c r="U20" s="35" t="s">
        <v>49</v>
      </c>
      <c r="V20" s="43"/>
      <c r="W20" s="46"/>
      <c r="X20" s="48"/>
      <c r="Y20" s="48"/>
      <c r="Z20" s="48">
        <f t="shared" si="1"/>
        <v>0</v>
      </c>
    </row>
    <row r="21" spans="1:26" ht="20.100000000000001" customHeight="1" x14ac:dyDescent="0.2">
      <c r="A21" s="9"/>
      <c r="B21" s="123">
        <v>45879</v>
      </c>
      <c r="C21" s="124"/>
      <c r="D21" s="35" t="s">
        <v>53</v>
      </c>
      <c r="E21" s="39"/>
      <c r="F21" s="23">
        <f t="shared" si="0"/>
        <v>90690</v>
      </c>
      <c r="G21" s="23">
        <f t="shared" ca="1" si="2"/>
        <v>271586</v>
      </c>
      <c r="H21" s="36"/>
      <c r="I21" s="36"/>
      <c r="J21" s="36">
        <v>90690</v>
      </c>
      <c r="K21" s="36"/>
      <c r="L21" s="36"/>
      <c r="M21" s="36"/>
      <c r="N21" s="36"/>
      <c r="O21" s="36"/>
      <c r="P21" s="36"/>
      <c r="Q21" s="36"/>
      <c r="R21" s="36"/>
      <c r="S21" s="36"/>
      <c r="T21" s="34" t="s">
        <v>51</v>
      </c>
      <c r="U21" s="35" t="s">
        <v>52</v>
      </c>
      <c r="V21" s="43" t="s">
        <v>80</v>
      </c>
      <c r="W21" s="46" t="s">
        <v>94</v>
      </c>
      <c r="X21" s="48">
        <v>8869</v>
      </c>
      <c r="Y21" s="48"/>
      <c r="Z21" s="48">
        <f t="shared" si="1"/>
        <v>0</v>
      </c>
    </row>
    <row r="22" spans="1:26" ht="19.5" customHeight="1" x14ac:dyDescent="0.2">
      <c r="A22" s="9"/>
      <c r="B22" s="123">
        <v>45895</v>
      </c>
      <c r="C22" s="124"/>
      <c r="D22" s="35" t="s">
        <v>54</v>
      </c>
      <c r="E22" s="39"/>
      <c r="F22" s="23">
        <f t="shared" si="0"/>
        <v>14536</v>
      </c>
      <c r="G22" s="23">
        <f t="shared" ca="1" si="2"/>
        <v>257050</v>
      </c>
      <c r="H22" s="36"/>
      <c r="I22" s="36"/>
      <c r="J22" s="36">
        <v>14536</v>
      </c>
      <c r="K22" s="36"/>
      <c r="L22" s="36"/>
      <c r="M22" s="36"/>
      <c r="N22" s="36"/>
      <c r="O22" s="36"/>
      <c r="P22" s="36"/>
      <c r="Q22" s="36"/>
      <c r="R22" s="36"/>
      <c r="S22" s="36"/>
      <c r="T22" s="34" t="s">
        <v>56</v>
      </c>
      <c r="U22" s="35"/>
      <c r="V22" s="43" t="s">
        <v>80</v>
      </c>
      <c r="W22" s="46"/>
      <c r="X22" s="48">
        <v>1453</v>
      </c>
      <c r="Y22" s="48"/>
      <c r="Z22" s="48">
        <f t="shared" si="1"/>
        <v>0</v>
      </c>
    </row>
    <row r="23" spans="1:26" ht="19.5" customHeight="1" x14ac:dyDescent="0.2">
      <c r="A23" s="9"/>
      <c r="B23" s="123">
        <v>45899</v>
      </c>
      <c r="C23" s="124"/>
      <c r="D23" s="35" t="s">
        <v>90</v>
      </c>
      <c r="E23" s="39"/>
      <c r="F23" s="23">
        <f t="shared" si="0"/>
        <v>26360</v>
      </c>
      <c r="G23" s="23">
        <f t="shared" ca="1" si="2"/>
        <v>230690</v>
      </c>
      <c r="H23" s="36"/>
      <c r="I23" s="36"/>
      <c r="J23" s="36"/>
      <c r="K23" s="36"/>
      <c r="L23" s="36">
        <v>26360</v>
      </c>
      <c r="M23" s="36"/>
      <c r="N23" s="36"/>
      <c r="O23" s="36"/>
      <c r="P23" s="36"/>
      <c r="Q23" s="36"/>
      <c r="R23" s="36"/>
      <c r="S23" s="36"/>
      <c r="T23" s="34" t="s">
        <v>70</v>
      </c>
      <c r="U23" s="35" t="s">
        <v>37</v>
      </c>
      <c r="V23" s="43"/>
      <c r="W23" s="41"/>
      <c r="X23" s="48"/>
      <c r="Y23" s="48"/>
      <c r="Z23" s="48">
        <f t="shared" si="1"/>
        <v>0</v>
      </c>
    </row>
    <row r="24" spans="1:26" ht="19.5" customHeight="1" x14ac:dyDescent="0.2">
      <c r="A24" s="9"/>
      <c r="B24" s="123">
        <v>45914</v>
      </c>
      <c r="C24" s="124"/>
      <c r="D24" s="35" t="s">
        <v>59</v>
      </c>
      <c r="E24" s="39"/>
      <c r="F24" s="23">
        <f t="shared" si="0"/>
        <v>75600</v>
      </c>
      <c r="G24" s="23">
        <f t="shared" ca="1" si="2"/>
        <v>155090</v>
      </c>
      <c r="H24" s="36"/>
      <c r="I24" s="36"/>
      <c r="J24" s="36"/>
      <c r="K24" s="36"/>
      <c r="L24" s="36"/>
      <c r="M24" s="36">
        <v>75600</v>
      </c>
      <c r="N24" s="36"/>
      <c r="O24" s="36"/>
      <c r="P24" s="36"/>
      <c r="Q24" s="36"/>
      <c r="R24" s="36"/>
      <c r="S24" s="36"/>
      <c r="T24" s="34" t="s">
        <v>57</v>
      </c>
      <c r="U24" s="35" t="s">
        <v>60</v>
      </c>
      <c r="V24" s="43"/>
      <c r="W24" s="41"/>
      <c r="X24" s="48"/>
      <c r="Y24" s="48"/>
      <c r="Z24" s="48">
        <f t="shared" si="1"/>
        <v>0</v>
      </c>
    </row>
    <row r="25" spans="1:26" ht="19.5" customHeight="1" x14ac:dyDescent="0.2">
      <c r="A25" s="9"/>
      <c r="B25" s="123">
        <v>45986</v>
      </c>
      <c r="C25" s="124"/>
      <c r="D25" s="35" t="s">
        <v>88</v>
      </c>
      <c r="E25" s="39"/>
      <c r="F25" s="23">
        <f t="shared" si="0"/>
        <v>2808</v>
      </c>
      <c r="G25" s="23">
        <f t="shared" ca="1" si="2"/>
        <v>152282</v>
      </c>
      <c r="H25" s="36"/>
      <c r="I25" s="36">
        <v>2808</v>
      </c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4" t="s">
        <v>61</v>
      </c>
      <c r="U25" s="35" t="s">
        <v>89</v>
      </c>
      <c r="V25" s="43" t="s">
        <v>96</v>
      </c>
      <c r="W25" s="41" t="s">
        <v>95</v>
      </c>
      <c r="X25" s="48"/>
      <c r="Y25" s="48">
        <v>2600</v>
      </c>
      <c r="Z25" s="48">
        <f t="shared" si="1"/>
        <v>52</v>
      </c>
    </row>
    <row r="26" spans="1:26" ht="19.5" customHeight="1" x14ac:dyDescent="0.2">
      <c r="A26" s="9"/>
      <c r="B26" s="123">
        <v>46006</v>
      </c>
      <c r="C26" s="124"/>
      <c r="D26" s="35" t="s">
        <v>39</v>
      </c>
      <c r="E26" s="39"/>
      <c r="F26" s="23">
        <f t="shared" si="0"/>
        <v>20000</v>
      </c>
      <c r="G26" s="23">
        <f t="shared" ca="1" si="2"/>
        <v>132282</v>
      </c>
      <c r="H26" s="36"/>
      <c r="I26" s="36"/>
      <c r="J26" s="36"/>
      <c r="K26" s="36">
        <v>20000</v>
      </c>
      <c r="L26" s="36"/>
      <c r="M26" s="36"/>
      <c r="N26" s="36"/>
      <c r="O26" s="36"/>
      <c r="P26" s="36"/>
      <c r="Q26" s="36"/>
      <c r="R26" s="36"/>
      <c r="S26" s="36"/>
      <c r="T26" s="34" t="s">
        <v>58</v>
      </c>
      <c r="U26" s="35" t="s">
        <v>36</v>
      </c>
      <c r="V26" s="43" t="s">
        <v>80</v>
      </c>
      <c r="W26" s="41"/>
      <c r="X26" s="48">
        <v>2000</v>
      </c>
      <c r="Y26" s="48"/>
      <c r="Z26" s="48">
        <f t="shared" si="1"/>
        <v>0</v>
      </c>
    </row>
    <row r="27" spans="1:26" ht="28.5" customHeight="1" x14ac:dyDescent="0.2">
      <c r="A27" s="9"/>
      <c r="B27" s="123">
        <v>46037</v>
      </c>
      <c r="C27" s="124"/>
      <c r="D27" s="35" t="s">
        <v>68</v>
      </c>
      <c r="E27" s="39"/>
      <c r="F27" s="23">
        <f t="shared" si="0"/>
        <v>79340</v>
      </c>
      <c r="G27" s="23">
        <f t="shared" ca="1" si="2"/>
        <v>52942</v>
      </c>
      <c r="H27" s="36"/>
      <c r="I27" s="36">
        <v>79340</v>
      </c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4" t="s">
        <v>69</v>
      </c>
      <c r="U27" s="35" t="s">
        <v>71</v>
      </c>
      <c r="V27" s="43"/>
      <c r="W27" s="46" t="s">
        <v>92</v>
      </c>
      <c r="X27" s="48"/>
      <c r="Y27" s="48"/>
      <c r="Z27" s="48">
        <f t="shared" si="1"/>
        <v>0</v>
      </c>
    </row>
    <row r="28" spans="1:26" ht="19.5" customHeight="1" x14ac:dyDescent="0.2">
      <c r="A28" s="9"/>
      <c r="B28" s="123">
        <v>46096</v>
      </c>
      <c r="C28" s="124"/>
      <c r="D28" s="35" t="s">
        <v>29</v>
      </c>
      <c r="E28" s="39"/>
      <c r="F28" s="23">
        <f t="shared" si="0"/>
        <v>25480</v>
      </c>
      <c r="G28" s="23">
        <f t="shared" ca="1" si="2"/>
        <v>27462</v>
      </c>
      <c r="H28" s="36"/>
      <c r="I28" s="36"/>
      <c r="J28" s="36"/>
      <c r="K28" s="36"/>
      <c r="L28" s="36">
        <v>25480</v>
      </c>
      <c r="M28" s="36"/>
      <c r="N28" s="36"/>
      <c r="O28" s="36"/>
      <c r="P28" s="36"/>
      <c r="Q28" s="36"/>
      <c r="R28" s="36"/>
      <c r="S28" s="36"/>
      <c r="T28" s="34" t="s">
        <v>70</v>
      </c>
      <c r="U28" s="35" t="s">
        <v>37</v>
      </c>
      <c r="V28" s="43"/>
      <c r="W28" s="41"/>
      <c r="X28" s="48"/>
      <c r="Y28" s="48"/>
      <c r="Z28" s="48">
        <f t="shared" si="1"/>
        <v>0</v>
      </c>
    </row>
    <row r="29" spans="1:26" ht="19.5" customHeight="1" x14ac:dyDescent="0.2">
      <c r="A29" s="9"/>
      <c r="B29" s="123">
        <v>46173</v>
      </c>
      <c r="C29" s="124"/>
      <c r="D29" s="35" t="s">
        <v>24</v>
      </c>
      <c r="E29" s="39"/>
      <c r="F29" s="23">
        <f t="shared" si="0"/>
        <v>17514</v>
      </c>
      <c r="G29" s="23">
        <f t="shared" ca="1" si="2"/>
        <v>9948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>
        <v>17514</v>
      </c>
      <c r="T29" s="34" t="s">
        <v>74</v>
      </c>
      <c r="U29" s="35"/>
      <c r="V29" s="43"/>
      <c r="W29" s="41"/>
      <c r="X29" s="48"/>
      <c r="Y29" s="48"/>
      <c r="Z29" s="48">
        <f t="shared" si="1"/>
        <v>0</v>
      </c>
    </row>
    <row r="30" spans="1:26" ht="19.5" customHeight="1" x14ac:dyDescent="0.2">
      <c r="A30" s="9"/>
      <c r="B30" s="65"/>
      <c r="C30" s="66"/>
      <c r="D30" s="21"/>
      <c r="E30" s="22"/>
      <c r="F30" s="23">
        <f t="shared" si="0"/>
        <v>0</v>
      </c>
      <c r="G30" s="23">
        <f t="shared" ca="1" si="2"/>
        <v>9948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4"/>
      <c r="U30" s="24"/>
      <c r="V30" s="21"/>
      <c r="W30" s="25"/>
      <c r="X30" s="48"/>
      <c r="Y30" s="48"/>
      <c r="Z30" s="48">
        <f t="shared" si="1"/>
        <v>0</v>
      </c>
    </row>
    <row r="31" spans="1:26" ht="19.5" customHeight="1" x14ac:dyDescent="0.2">
      <c r="A31" s="9"/>
      <c r="B31" s="65"/>
      <c r="C31" s="66"/>
      <c r="D31" s="21"/>
      <c r="E31" s="22"/>
      <c r="F31" s="23">
        <f t="shared" si="0"/>
        <v>0</v>
      </c>
      <c r="G31" s="23">
        <f t="shared" ca="1" si="2"/>
        <v>9948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4"/>
      <c r="U31" s="24"/>
      <c r="V31" s="21"/>
      <c r="W31" s="25"/>
      <c r="X31" s="48"/>
      <c r="Y31" s="48"/>
      <c r="Z31" s="48">
        <f t="shared" si="1"/>
        <v>0</v>
      </c>
    </row>
    <row r="32" spans="1:26" ht="19.5" customHeight="1" x14ac:dyDescent="0.2">
      <c r="A32" s="9"/>
      <c r="B32" s="65"/>
      <c r="C32" s="66"/>
      <c r="D32" s="21"/>
      <c r="E32" s="22"/>
      <c r="F32" s="23">
        <f t="shared" si="0"/>
        <v>0</v>
      </c>
      <c r="G32" s="23">
        <f t="shared" ca="1" si="2"/>
        <v>9948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4"/>
      <c r="U32" s="24"/>
      <c r="V32" s="21"/>
      <c r="W32" s="25"/>
      <c r="X32" s="48"/>
      <c r="Y32" s="48"/>
      <c r="Z32" s="48">
        <f t="shared" si="1"/>
        <v>0</v>
      </c>
    </row>
    <row r="33" spans="1:26" ht="19.5" customHeight="1" x14ac:dyDescent="0.2">
      <c r="A33" s="9"/>
      <c r="B33" s="65"/>
      <c r="C33" s="66"/>
      <c r="D33" s="21"/>
      <c r="E33" s="22"/>
      <c r="F33" s="23">
        <f t="shared" si="0"/>
        <v>0</v>
      </c>
      <c r="G33" s="23">
        <f t="shared" ca="1" si="2"/>
        <v>9948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4"/>
      <c r="U33" s="24"/>
      <c r="V33" s="21"/>
      <c r="W33" s="25"/>
      <c r="X33" s="48"/>
      <c r="Y33" s="48"/>
      <c r="Z33" s="48">
        <f t="shared" si="1"/>
        <v>0</v>
      </c>
    </row>
    <row r="34" spans="1:26" ht="19.5" customHeight="1" x14ac:dyDescent="0.2">
      <c r="A34" s="9"/>
      <c r="B34" s="65"/>
      <c r="C34" s="66"/>
      <c r="D34" s="21"/>
      <c r="E34" s="22"/>
      <c r="F34" s="23">
        <f t="shared" si="0"/>
        <v>0</v>
      </c>
      <c r="G34" s="23">
        <f t="shared" ca="1" si="2"/>
        <v>9948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4"/>
      <c r="U34" s="24"/>
      <c r="V34" s="21"/>
      <c r="W34" s="25"/>
      <c r="X34" s="48"/>
      <c r="Y34" s="48"/>
      <c r="Z34" s="48">
        <f t="shared" si="1"/>
        <v>0</v>
      </c>
    </row>
    <row r="35" spans="1:26" ht="19.5" customHeight="1" x14ac:dyDescent="0.2">
      <c r="A35" s="9"/>
      <c r="B35" s="65"/>
      <c r="C35" s="66"/>
      <c r="D35" s="21"/>
      <c r="E35" s="22"/>
      <c r="F35" s="23">
        <f t="shared" si="0"/>
        <v>0</v>
      </c>
      <c r="G35" s="23">
        <f t="shared" ca="1" si="2"/>
        <v>9948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6"/>
      <c r="U35" s="26"/>
      <c r="V35" s="21"/>
      <c r="W35" s="25"/>
      <c r="X35" s="48"/>
      <c r="Y35" s="48"/>
      <c r="Z35" s="48">
        <f t="shared" si="1"/>
        <v>0</v>
      </c>
    </row>
    <row r="36" spans="1:26" ht="19.5" customHeight="1" x14ac:dyDescent="0.2">
      <c r="A36" s="9"/>
      <c r="B36" s="65"/>
      <c r="C36" s="66"/>
      <c r="D36" s="21"/>
      <c r="E36" s="22"/>
      <c r="F36" s="23">
        <f t="shared" si="0"/>
        <v>0</v>
      </c>
      <c r="G36" s="23">
        <f t="shared" ca="1" si="2"/>
        <v>9948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7"/>
      <c r="U36" s="27"/>
      <c r="V36" s="21"/>
      <c r="W36" s="25"/>
      <c r="X36" s="48"/>
      <c r="Y36" s="48"/>
      <c r="Z36" s="48">
        <f t="shared" si="1"/>
        <v>0</v>
      </c>
    </row>
    <row r="37" spans="1:26" ht="19.5" customHeight="1" x14ac:dyDescent="0.2">
      <c r="A37" s="9"/>
      <c r="B37" s="65"/>
      <c r="C37" s="66"/>
      <c r="D37" s="21"/>
      <c r="E37" s="22"/>
      <c r="F37" s="23">
        <f t="shared" si="0"/>
        <v>0</v>
      </c>
      <c r="G37" s="23">
        <f t="shared" ca="1" si="2"/>
        <v>9948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7"/>
      <c r="U37" s="27"/>
      <c r="V37" s="21"/>
      <c r="W37" s="25"/>
      <c r="X37" s="48"/>
      <c r="Y37" s="48"/>
      <c r="Z37" s="48">
        <f t="shared" si="1"/>
        <v>0</v>
      </c>
    </row>
    <row r="38" spans="1:26" ht="19.5" customHeight="1" x14ac:dyDescent="0.2">
      <c r="A38" s="9"/>
      <c r="B38" s="65"/>
      <c r="C38" s="66"/>
      <c r="D38" s="21"/>
      <c r="E38" s="22"/>
      <c r="F38" s="23">
        <f t="shared" si="0"/>
        <v>0</v>
      </c>
      <c r="G38" s="23">
        <f t="shared" ca="1" si="2"/>
        <v>9948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7"/>
      <c r="U38" s="27"/>
      <c r="V38" s="21"/>
      <c r="W38" s="25"/>
      <c r="X38" s="48"/>
      <c r="Y38" s="48"/>
      <c r="Z38" s="48">
        <f t="shared" si="1"/>
        <v>0</v>
      </c>
    </row>
    <row r="39" spans="1:26" ht="19.5" customHeight="1" x14ac:dyDescent="0.2">
      <c r="A39" s="9"/>
      <c r="B39" s="65"/>
      <c r="C39" s="66"/>
      <c r="D39" s="21"/>
      <c r="E39" s="22"/>
      <c r="F39" s="23">
        <f t="shared" si="0"/>
        <v>0</v>
      </c>
      <c r="G39" s="23">
        <f t="shared" ca="1" si="2"/>
        <v>9948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7"/>
      <c r="U39" s="27"/>
      <c r="V39" s="21"/>
      <c r="W39" s="25"/>
      <c r="X39" s="48"/>
      <c r="Y39" s="48"/>
      <c r="Z39" s="48">
        <f t="shared" si="1"/>
        <v>0</v>
      </c>
    </row>
    <row r="40" spans="1:26" ht="19.5" customHeight="1" x14ac:dyDescent="0.2">
      <c r="A40" s="9"/>
      <c r="B40" s="65"/>
      <c r="C40" s="66"/>
      <c r="D40" s="21"/>
      <c r="E40" s="22"/>
      <c r="F40" s="23">
        <f t="shared" si="0"/>
        <v>0</v>
      </c>
      <c r="G40" s="23">
        <f t="shared" ca="1" si="2"/>
        <v>9948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7"/>
      <c r="U40" s="27"/>
      <c r="V40" s="21"/>
      <c r="W40" s="25"/>
      <c r="X40" s="48"/>
      <c r="Y40" s="48"/>
      <c r="Z40" s="48">
        <f t="shared" si="1"/>
        <v>0</v>
      </c>
    </row>
    <row r="41" spans="1:26" ht="19.5" customHeight="1" x14ac:dyDescent="0.2">
      <c r="A41" s="9"/>
      <c r="B41" s="65"/>
      <c r="C41" s="66"/>
      <c r="D41" s="21"/>
      <c r="E41" s="22"/>
      <c r="F41" s="23">
        <f t="shared" si="0"/>
        <v>0</v>
      </c>
      <c r="G41" s="23">
        <f t="shared" ca="1" si="2"/>
        <v>9948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7"/>
      <c r="U41" s="27"/>
      <c r="V41" s="21"/>
      <c r="W41" s="25"/>
      <c r="X41" s="48"/>
      <c r="Y41" s="48"/>
      <c r="Z41" s="48">
        <f t="shared" si="1"/>
        <v>0</v>
      </c>
    </row>
    <row r="42" spans="1:26" ht="19.5" customHeight="1" x14ac:dyDescent="0.2">
      <c r="A42" s="9"/>
      <c r="B42" s="65"/>
      <c r="C42" s="66"/>
      <c r="D42" s="21"/>
      <c r="E42" s="22"/>
      <c r="F42" s="23">
        <f t="shared" si="0"/>
        <v>0</v>
      </c>
      <c r="G42" s="23">
        <f t="shared" ca="1" si="2"/>
        <v>9948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7"/>
      <c r="U42" s="27"/>
      <c r="V42" s="21"/>
      <c r="W42" s="25"/>
      <c r="X42" s="48"/>
      <c r="Y42" s="48"/>
      <c r="Z42" s="48">
        <f t="shared" si="1"/>
        <v>0</v>
      </c>
    </row>
    <row r="43" spans="1:26" ht="19.5" customHeight="1" x14ac:dyDescent="0.2">
      <c r="A43" s="9"/>
      <c r="B43" s="65"/>
      <c r="C43" s="66"/>
      <c r="D43" s="21"/>
      <c r="E43" s="22"/>
      <c r="F43" s="23">
        <f t="shared" ref="F43:F48" si="3">SUM(H43:S43)</f>
        <v>0</v>
      </c>
      <c r="G43" s="23">
        <f t="shared" ref="G43:G48" ca="1" si="4">OFFSET(G43,-1,0)+E43-F43</f>
        <v>9948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7"/>
      <c r="U43" s="27"/>
      <c r="V43" s="21"/>
      <c r="W43" s="25"/>
      <c r="X43" s="48"/>
      <c r="Y43" s="48"/>
      <c r="Z43" s="48">
        <f t="shared" ref="Z43:Z48" si="5">ROUNDDOWN(Y43*0.02,0)</f>
        <v>0</v>
      </c>
    </row>
    <row r="44" spans="1:26" ht="19.5" customHeight="1" x14ac:dyDescent="0.2">
      <c r="A44" s="9"/>
      <c r="B44" s="65"/>
      <c r="C44" s="66"/>
      <c r="D44" s="21"/>
      <c r="E44" s="22"/>
      <c r="F44" s="23">
        <f t="shared" si="3"/>
        <v>0</v>
      </c>
      <c r="G44" s="23">
        <f t="shared" ca="1" si="4"/>
        <v>9948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7"/>
      <c r="U44" s="27"/>
      <c r="V44" s="21"/>
      <c r="W44" s="25"/>
      <c r="X44" s="48"/>
      <c r="Y44" s="48"/>
      <c r="Z44" s="48">
        <f t="shared" si="5"/>
        <v>0</v>
      </c>
    </row>
    <row r="45" spans="1:26" ht="19.5" customHeight="1" x14ac:dyDescent="0.2">
      <c r="A45" s="9"/>
      <c r="B45" s="65"/>
      <c r="C45" s="66"/>
      <c r="D45" s="21"/>
      <c r="E45" s="22"/>
      <c r="F45" s="23">
        <f t="shared" si="3"/>
        <v>0</v>
      </c>
      <c r="G45" s="23">
        <f t="shared" ca="1" si="4"/>
        <v>9948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7"/>
      <c r="U45" s="27"/>
      <c r="V45" s="21"/>
      <c r="W45" s="25"/>
      <c r="X45" s="48"/>
      <c r="Y45" s="48"/>
      <c r="Z45" s="48">
        <f t="shared" si="5"/>
        <v>0</v>
      </c>
    </row>
    <row r="46" spans="1:26" ht="19.5" customHeight="1" x14ac:dyDescent="0.2">
      <c r="A46" s="9"/>
      <c r="B46" s="65"/>
      <c r="C46" s="66"/>
      <c r="D46" s="21"/>
      <c r="E46" s="22"/>
      <c r="F46" s="23">
        <f t="shared" si="3"/>
        <v>0</v>
      </c>
      <c r="G46" s="23">
        <f t="shared" ca="1" si="4"/>
        <v>9948</v>
      </c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7"/>
      <c r="U46" s="27"/>
      <c r="V46" s="21"/>
      <c r="W46" s="25"/>
      <c r="X46" s="48"/>
      <c r="Y46" s="48"/>
      <c r="Z46" s="48">
        <f t="shared" si="5"/>
        <v>0</v>
      </c>
    </row>
    <row r="47" spans="1:26" ht="19.5" customHeight="1" x14ac:dyDescent="0.2">
      <c r="A47" s="9"/>
      <c r="B47" s="65"/>
      <c r="C47" s="66"/>
      <c r="D47" s="21"/>
      <c r="E47" s="22"/>
      <c r="F47" s="23">
        <f t="shared" si="3"/>
        <v>0</v>
      </c>
      <c r="G47" s="23">
        <f t="shared" ca="1" si="4"/>
        <v>9948</v>
      </c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7"/>
      <c r="U47" s="27"/>
      <c r="V47" s="21"/>
      <c r="W47" s="25"/>
      <c r="X47" s="48"/>
      <c r="Y47" s="48"/>
      <c r="Z47" s="48">
        <f t="shared" si="5"/>
        <v>0</v>
      </c>
    </row>
    <row r="48" spans="1:26" ht="19.5" customHeight="1" x14ac:dyDescent="0.2">
      <c r="A48" s="9"/>
      <c r="B48" s="65"/>
      <c r="C48" s="66"/>
      <c r="D48" s="21"/>
      <c r="E48" s="22"/>
      <c r="F48" s="23">
        <f t="shared" si="3"/>
        <v>0</v>
      </c>
      <c r="G48" s="23">
        <f t="shared" ca="1" si="4"/>
        <v>9948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7"/>
      <c r="U48" s="27"/>
      <c r="V48" s="21"/>
      <c r="W48" s="25"/>
      <c r="X48" s="48"/>
      <c r="Y48" s="48"/>
      <c r="Z48" s="48">
        <f t="shared" si="5"/>
        <v>0</v>
      </c>
    </row>
    <row r="49" spans="1:26" ht="19.5" customHeight="1" x14ac:dyDescent="0.2">
      <c r="A49" s="9"/>
      <c r="B49" s="65"/>
      <c r="C49" s="66"/>
      <c r="D49" s="21"/>
      <c r="E49" s="22"/>
      <c r="F49" s="23">
        <f t="shared" si="0"/>
        <v>0</v>
      </c>
      <c r="G49" s="23">
        <f t="shared" ca="1" si="2"/>
        <v>9948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7"/>
      <c r="U49" s="27"/>
      <c r="V49" s="21"/>
      <c r="W49" s="25"/>
      <c r="X49" s="48"/>
      <c r="Y49" s="48"/>
      <c r="Z49" s="48">
        <f t="shared" si="1"/>
        <v>0</v>
      </c>
    </row>
    <row r="50" spans="1:26" ht="19.5" customHeight="1" x14ac:dyDescent="0.2">
      <c r="A50" s="9"/>
      <c r="B50" s="65"/>
      <c r="C50" s="66"/>
      <c r="D50" s="21"/>
      <c r="E50" s="22"/>
      <c r="F50" s="23">
        <f t="shared" si="0"/>
        <v>0</v>
      </c>
      <c r="G50" s="23">
        <f t="shared" ca="1" si="2"/>
        <v>9948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7"/>
      <c r="U50" s="27"/>
      <c r="V50" s="21"/>
      <c r="W50" s="25"/>
      <c r="X50" s="48"/>
      <c r="Y50" s="48"/>
      <c r="Z50" s="48">
        <f t="shared" si="1"/>
        <v>0</v>
      </c>
    </row>
    <row r="51" spans="1:26" ht="19.5" customHeight="1" x14ac:dyDescent="0.2">
      <c r="A51" s="9"/>
      <c r="B51" s="65"/>
      <c r="C51" s="66"/>
      <c r="D51" s="21"/>
      <c r="E51" s="22"/>
      <c r="F51" s="23">
        <f t="shared" si="0"/>
        <v>0</v>
      </c>
      <c r="G51" s="23">
        <f t="shared" ca="1" si="2"/>
        <v>9948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7"/>
      <c r="U51" s="27"/>
      <c r="V51" s="21"/>
      <c r="W51" s="25"/>
      <c r="X51" s="48"/>
      <c r="Y51" s="48"/>
      <c r="Z51" s="48">
        <f t="shared" si="1"/>
        <v>0</v>
      </c>
    </row>
    <row r="52" spans="1:26" ht="19.5" customHeight="1" x14ac:dyDescent="0.2">
      <c r="A52" s="9"/>
      <c r="B52" s="65"/>
      <c r="C52" s="66"/>
      <c r="D52" s="21"/>
      <c r="E52" s="22"/>
      <c r="F52" s="23">
        <f t="shared" si="0"/>
        <v>0</v>
      </c>
      <c r="G52" s="23">
        <f t="shared" ca="1" si="2"/>
        <v>9948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7"/>
      <c r="U52" s="27"/>
      <c r="V52" s="21"/>
      <c r="W52" s="25"/>
      <c r="X52" s="48"/>
      <c r="Y52" s="48"/>
      <c r="Z52" s="48">
        <f t="shared" si="1"/>
        <v>0</v>
      </c>
    </row>
    <row r="53" spans="1:26" ht="19.5" customHeight="1" x14ac:dyDescent="0.2">
      <c r="A53" s="9"/>
      <c r="B53" s="65"/>
      <c r="C53" s="66"/>
      <c r="D53" s="21"/>
      <c r="E53" s="22"/>
      <c r="F53" s="23">
        <f t="shared" si="0"/>
        <v>0</v>
      </c>
      <c r="G53" s="23">
        <f t="shared" ca="1" si="2"/>
        <v>9948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7"/>
      <c r="U53" s="27"/>
      <c r="V53" s="21"/>
      <c r="W53" s="25"/>
      <c r="X53" s="48"/>
      <c r="Y53" s="48"/>
      <c r="Z53" s="48">
        <f t="shared" si="1"/>
        <v>0</v>
      </c>
    </row>
    <row r="54" spans="1:26" ht="19.5" customHeight="1" x14ac:dyDescent="0.2">
      <c r="A54" s="9"/>
      <c r="B54" s="65"/>
      <c r="C54" s="66"/>
      <c r="D54" s="21"/>
      <c r="E54" s="22"/>
      <c r="F54" s="23">
        <f t="shared" si="0"/>
        <v>0</v>
      </c>
      <c r="G54" s="23">
        <f t="shared" ca="1" si="2"/>
        <v>9948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7"/>
      <c r="U54" s="27"/>
      <c r="V54" s="21"/>
      <c r="W54" s="25"/>
      <c r="X54" s="48"/>
      <c r="Y54" s="48"/>
      <c r="Z54" s="48">
        <f t="shared" si="1"/>
        <v>0</v>
      </c>
    </row>
    <row r="55" spans="1:26" ht="19.5" customHeight="1" x14ac:dyDescent="0.2">
      <c r="A55" s="9"/>
      <c r="B55" s="65"/>
      <c r="C55" s="66"/>
      <c r="D55" s="21"/>
      <c r="E55" s="22"/>
      <c r="F55" s="23">
        <f t="shared" si="0"/>
        <v>0</v>
      </c>
      <c r="G55" s="23">
        <f t="shared" ca="1" si="2"/>
        <v>9948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7"/>
      <c r="U55" s="27"/>
      <c r="V55" s="21"/>
      <c r="W55" s="25"/>
      <c r="X55" s="48"/>
      <c r="Y55" s="48"/>
      <c r="Z55" s="48">
        <f t="shared" si="1"/>
        <v>0</v>
      </c>
    </row>
    <row r="56" spans="1:26" ht="19.5" customHeight="1" x14ac:dyDescent="0.2">
      <c r="A56" s="9"/>
      <c r="B56" s="65"/>
      <c r="C56" s="66"/>
      <c r="D56" s="21"/>
      <c r="E56" s="22"/>
      <c r="F56" s="23">
        <f t="shared" si="0"/>
        <v>0</v>
      </c>
      <c r="G56" s="23">
        <f t="shared" ca="1" si="2"/>
        <v>9948</v>
      </c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7"/>
      <c r="U56" s="27"/>
      <c r="V56" s="21"/>
      <c r="W56" s="25"/>
      <c r="X56" s="48"/>
      <c r="Y56" s="48"/>
      <c r="Z56" s="48">
        <f t="shared" si="1"/>
        <v>0</v>
      </c>
    </row>
    <row r="57" spans="1:26" ht="19.5" customHeight="1" x14ac:dyDescent="0.2">
      <c r="A57" s="9"/>
      <c r="B57" s="65"/>
      <c r="C57" s="66"/>
      <c r="D57" s="21"/>
      <c r="E57" s="22"/>
      <c r="F57" s="23">
        <f t="shared" si="0"/>
        <v>0</v>
      </c>
      <c r="G57" s="23">
        <f t="shared" ca="1" si="2"/>
        <v>9948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7"/>
      <c r="U57" s="27"/>
      <c r="V57" s="21"/>
      <c r="W57" s="25"/>
      <c r="X57" s="48"/>
      <c r="Y57" s="48"/>
      <c r="Z57" s="48">
        <f t="shared" si="1"/>
        <v>0</v>
      </c>
    </row>
    <row r="58" spans="1:26" ht="19.5" customHeight="1" x14ac:dyDescent="0.2">
      <c r="A58" s="9"/>
      <c r="B58" s="67"/>
      <c r="C58" s="68"/>
      <c r="D58" s="28"/>
      <c r="E58" s="29"/>
      <c r="F58" s="30">
        <f t="shared" si="0"/>
        <v>0</v>
      </c>
      <c r="G58" s="23">
        <f t="shared" ca="1" si="2"/>
        <v>9948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31"/>
      <c r="U58" s="31"/>
      <c r="V58" s="21"/>
      <c r="W58" s="32"/>
      <c r="X58" s="48"/>
      <c r="Y58" s="48"/>
      <c r="Z58" s="48">
        <f t="shared" si="1"/>
        <v>0</v>
      </c>
    </row>
    <row r="59" spans="1:26" ht="20.100000000000001" customHeight="1" x14ac:dyDescent="0.2">
      <c r="A59" s="9"/>
      <c r="B59" s="85"/>
      <c r="C59" s="86"/>
      <c r="D59" s="83" t="s">
        <v>0</v>
      </c>
      <c r="E59" s="81">
        <f>SUM(E11:E58)</f>
        <v>790000</v>
      </c>
      <c r="F59" s="81">
        <f>SUM(F11:F58)</f>
        <v>780052</v>
      </c>
      <c r="G59" s="81">
        <f>E59-F59</f>
        <v>9948</v>
      </c>
      <c r="H59" s="50">
        <f>SUM(H11:H58)</f>
        <v>259200</v>
      </c>
      <c r="I59" s="50">
        <f t="shared" ref="I59:S59" si="6">SUM(I11:I58)</f>
        <v>102632</v>
      </c>
      <c r="J59" s="50">
        <f t="shared" si="6"/>
        <v>105226</v>
      </c>
      <c r="K59" s="50">
        <f t="shared" si="6"/>
        <v>70000</v>
      </c>
      <c r="L59" s="50">
        <f t="shared" si="6"/>
        <v>51840</v>
      </c>
      <c r="M59" s="50">
        <f t="shared" si="6"/>
        <v>75600</v>
      </c>
      <c r="N59" s="50">
        <f t="shared" si="6"/>
        <v>88000</v>
      </c>
      <c r="O59" s="50">
        <f t="shared" si="6"/>
        <v>8640</v>
      </c>
      <c r="P59" s="50">
        <f t="shared" si="6"/>
        <v>0</v>
      </c>
      <c r="Q59" s="50">
        <f>SUM(Q11:Q58)</f>
        <v>0</v>
      </c>
      <c r="R59" s="50">
        <f t="shared" si="6"/>
        <v>1400</v>
      </c>
      <c r="S59" s="50">
        <f t="shared" si="6"/>
        <v>17514</v>
      </c>
      <c r="T59" s="58"/>
      <c r="U59" s="58"/>
      <c r="V59" s="58"/>
      <c r="W59" s="60"/>
      <c r="X59" s="52">
        <f>SUM(X11:X58)</f>
        <v>17462</v>
      </c>
      <c r="Y59" s="53"/>
      <c r="Z59" s="51">
        <f>SUM(Z11:Z58)</f>
        <v>52</v>
      </c>
    </row>
    <row r="60" spans="1:26" ht="20.100000000000001" customHeight="1" thickBot="1" x14ac:dyDescent="0.25">
      <c r="A60" s="9"/>
      <c r="B60" s="87"/>
      <c r="C60" s="88"/>
      <c r="D60" s="84"/>
      <c r="E60" s="82"/>
      <c r="F60" s="82"/>
      <c r="G60" s="82"/>
      <c r="H60" s="62">
        <f>SUM(H59:I59)</f>
        <v>361832</v>
      </c>
      <c r="I60" s="63"/>
      <c r="J60" s="62">
        <f>SUM(J59:K59)</f>
        <v>175226</v>
      </c>
      <c r="K60" s="63"/>
      <c r="L60" s="49">
        <f>L59</f>
        <v>51840</v>
      </c>
      <c r="M60" s="62">
        <f>SUM(M59:S59)</f>
        <v>191154</v>
      </c>
      <c r="N60" s="64"/>
      <c r="O60" s="64"/>
      <c r="P60" s="64"/>
      <c r="Q60" s="64"/>
      <c r="R60" s="64"/>
      <c r="S60" s="63"/>
      <c r="T60" s="59"/>
      <c r="U60" s="59"/>
      <c r="V60" s="59"/>
      <c r="W60" s="61"/>
      <c r="X60" s="90">
        <f>X59+Z59</f>
        <v>17514</v>
      </c>
      <c r="Y60" s="64"/>
      <c r="Z60" s="63"/>
    </row>
    <row r="61" spans="1:26" ht="20.100000000000001" customHeight="1" x14ac:dyDescent="0.2">
      <c r="A61" s="9"/>
      <c r="B61" s="77" t="s">
        <v>25</v>
      </c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9"/>
      <c r="Y61" s="9"/>
      <c r="Z61" s="9"/>
    </row>
  </sheetData>
  <sheetProtection formatCells="0" formatColumns="0" formatRows="0" autoFilter="0"/>
  <mergeCells count="87">
    <mergeCell ref="V1:W1"/>
    <mergeCell ref="V2:W2"/>
    <mergeCell ref="O4:P4"/>
    <mergeCell ref="Q4:W4"/>
    <mergeCell ref="O5:P5"/>
    <mergeCell ref="Q5:W5"/>
    <mergeCell ref="O6:P6"/>
    <mergeCell ref="Q6:W6"/>
    <mergeCell ref="B8:C10"/>
    <mergeCell ref="D8:D10"/>
    <mergeCell ref="E8:E10"/>
    <mergeCell ref="F8:F10"/>
    <mergeCell ref="G8:G10"/>
    <mergeCell ref="H8:S8"/>
    <mergeCell ref="T8:W8"/>
    <mergeCell ref="X8:Z8"/>
    <mergeCell ref="H9:I9"/>
    <mergeCell ref="J9:K9"/>
    <mergeCell ref="M9:S9"/>
    <mergeCell ref="T9:T10"/>
    <mergeCell ref="U9:U10"/>
    <mergeCell ref="V9:V10"/>
    <mergeCell ref="W9:W10"/>
    <mergeCell ref="X9:X10"/>
    <mergeCell ref="Y9:Z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9:C49"/>
    <mergeCell ref="B50:C50"/>
    <mergeCell ref="B43:C43"/>
    <mergeCell ref="B44:C44"/>
    <mergeCell ref="B45:C45"/>
    <mergeCell ref="B46:C46"/>
    <mergeCell ref="B47:C47"/>
    <mergeCell ref="B48:C48"/>
    <mergeCell ref="B51:C51"/>
    <mergeCell ref="B52:C52"/>
    <mergeCell ref="J60:K60"/>
    <mergeCell ref="M60:S60"/>
    <mergeCell ref="B53:C53"/>
    <mergeCell ref="B54:C54"/>
    <mergeCell ref="B55:C55"/>
    <mergeCell ref="B56:C56"/>
    <mergeCell ref="B57:C57"/>
    <mergeCell ref="B58:C58"/>
    <mergeCell ref="B61:W61"/>
    <mergeCell ref="X60:Z60"/>
    <mergeCell ref="U59:U60"/>
    <mergeCell ref="V59:V60"/>
    <mergeCell ref="W59:W60"/>
    <mergeCell ref="B59:C60"/>
    <mergeCell ref="D59:D60"/>
    <mergeCell ref="E59:E60"/>
    <mergeCell ref="F59:F60"/>
    <mergeCell ref="G59:G60"/>
    <mergeCell ref="T59:T60"/>
    <mergeCell ref="H60:I60"/>
  </mergeCells>
  <phoneticPr fontId="2"/>
  <dataValidations count="2">
    <dataValidation type="list" allowBlank="1" showInputMessage="1" showErrorMessage="1" sqref="V11:V58" xr:uid="{00000000-0002-0000-0100-000000000000}">
      <formula1>"軽減税率,不・非課税,経過措置"</formula1>
    </dataValidation>
    <dataValidation imeMode="off" allowBlank="1" showInputMessage="1" errorTitle="入力規則" error="半角数字で入力してください。" sqref="E11:F58 X11:Z58 H11:S58" xr:uid="{00000000-0002-0000-0100-000001000000}"/>
  </dataValidations>
  <pageMargins left="0.55118110236220474" right="0.35433070866141736" top="0.31496062992125984" bottom="0.27559055118110237" header="0.27559055118110237" footer="0.19685039370078741"/>
  <pageSetup paperSize="8" scale="70" fitToHeight="10" orientation="landscape" cellComments="asDisplayed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経理様式3</vt:lpstr>
      <vt:lpstr>経理様式3 (記入例)</vt:lpstr>
      <vt:lpstr>経理様式3!Print_Area</vt:lpstr>
      <vt:lpstr>'経理様式3 (記入例)'!Print_Area</vt:lpstr>
      <vt:lpstr>経理様式3!Print_Titles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2024-11-18T04:58:13Z</cp:lastPrinted>
  <dcterms:created xsi:type="dcterms:W3CDTF">2006-04-12T02:03:31Z</dcterms:created>
  <dcterms:modified xsi:type="dcterms:W3CDTF">2025-01-16T05:37:22Z</dcterms:modified>
</cp:coreProperties>
</file>