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24226"/>
  <xr:revisionPtr revIDLastSave="0" documentId="13_ncr:101_{D767A3F5-27AE-42B5-B282-42614E94D3F8}" xr6:coauthVersionLast="47" xr6:coauthVersionMax="47" xr10:uidLastSave="{00000000-0000-0000-0000-000000000000}"/>
  <bookViews>
    <workbookView xWindow="-108" yWindow="-108" windowWidth="23256" windowHeight="14016" xr2:uid="{00000000-000D-0000-FFFF-FFFF00000000}"/>
  </bookViews>
  <sheets>
    <sheet name="経理様式2" sheetId="8" r:id="rId1"/>
    <sheet name="経理様式2 (記入例)" sheetId="10" r:id="rId2"/>
  </sheets>
  <definedNames>
    <definedName name="_xlnm.Print_Area" localSheetId="0">経理様式2!$A$1:$H$52</definedName>
    <definedName name="_xlnm.Print_Area" localSheetId="1">'経理様式2 (記入例)'!$A$1:$H$53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5" i="10" l="1"/>
  <c r="G44" i="10"/>
  <c r="E27" i="8"/>
  <c r="E30" i="8"/>
  <c r="E39" i="8"/>
  <c r="E40" i="8"/>
  <c r="E41" i="8"/>
  <c r="E42" i="8"/>
  <c r="F27" i="8"/>
  <c r="F30" i="8"/>
  <c r="F39" i="8"/>
  <c r="G39" i="8" s="1"/>
  <c r="F42" i="10"/>
  <c r="E31" i="10"/>
  <c r="E28" i="10"/>
  <c r="G28" i="10"/>
  <c r="G26" i="8"/>
  <c r="G26" i="10"/>
  <c r="G34" i="10"/>
  <c r="G33" i="10"/>
  <c r="F40" i="10"/>
  <c r="E40" i="10"/>
  <c r="G40" i="10"/>
  <c r="G27" i="10"/>
  <c r="G29" i="10"/>
  <c r="G30" i="10"/>
  <c r="G32" i="10"/>
  <c r="G35" i="10"/>
  <c r="G36" i="10"/>
  <c r="G37" i="10"/>
  <c r="G38" i="10"/>
  <c r="G39" i="10"/>
  <c r="F31" i="10"/>
  <c r="G31" i="10"/>
  <c r="F28" i="10"/>
  <c r="F41" i="10"/>
  <c r="F43" i="10"/>
  <c r="G38" i="8"/>
  <c r="G37" i="8"/>
  <c r="G36" i="8"/>
  <c r="G35" i="8"/>
  <c r="G34" i="8"/>
  <c r="G33" i="8"/>
  <c r="G32" i="8"/>
  <c r="G31" i="8"/>
  <c r="G29" i="8"/>
  <c r="G28" i="8"/>
  <c r="G25" i="8"/>
  <c r="G30" i="8"/>
  <c r="G27" i="8"/>
  <c r="E41" i="10"/>
  <c r="E42" i="10"/>
  <c r="G41" i="10"/>
  <c r="E43" i="10"/>
  <c r="G43" i="10"/>
  <c r="G42" i="10"/>
  <c r="F40" i="8" l="1"/>
  <c r="F41" i="8" l="1"/>
  <c r="G41" i="8" s="1"/>
  <c r="G40" i="8"/>
  <c r="F42" i="8" l="1"/>
  <c r="G42" i="8" s="1"/>
  <c r="G43" i="8" s="1"/>
  <c r="G44" i="8" s="1"/>
</calcChain>
</file>

<file path=xl/sharedStrings.xml><?xml version="1.0" encoding="utf-8"?>
<sst xmlns="http://schemas.openxmlformats.org/spreadsheetml/2006/main" count="113" uniqueCount="64">
  <si>
    <t>単位：円</t>
    <rPh sb="0" eb="2">
      <t>タンイ</t>
    </rPh>
    <rPh sb="3" eb="4">
      <t>エン</t>
    </rPh>
    <phoneticPr fontId="2"/>
  </si>
  <si>
    <t>備考</t>
    <rPh sb="0" eb="2">
      <t>ビコウ</t>
    </rPh>
    <phoneticPr fontId="2"/>
  </si>
  <si>
    <t>直接経費</t>
    <rPh sb="0" eb="2">
      <t>チョクセツ</t>
    </rPh>
    <rPh sb="2" eb="4">
      <t>ケイヒ</t>
    </rPh>
    <phoneticPr fontId="2"/>
  </si>
  <si>
    <t xml:space="preserve"> </t>
    <phoneticPr fontId="2"/>
  </si>
  <si>
    <t>設備備品費</t>
  </si>
  <si>
    <t>消耗品費</t>
  </si>
  <si>
    <t>人件費</t>
  </si>
  <si>
    <t>謝金</t>
  </si>
  <si>
    <t>旅費（③）</t>
    <phoneticPr fontId="2"/>
  </si>
  <si>
    <t>外注費</t>
  </si>
  <si>
    <t>印刷製本費</t>
  </si>
  <si>
    <t>会議費</t>
  </si>
  <si>
    <t>通信運搬費</t>
  </si>
  <si>
    <t>光熱水料</t>
  </si>
  <si>
    <t>その他（諸経費）</t>
  </si>
  <si>
    <t>消費税相当額</t>
  </si>
  <si>
    <t>物品費</t>
    <rPh sb="0" eb="2">
      <t>ブッピン</t>
    </rPh>
    <rPh sb="2" eb="3">
      <t>ヒ</t>
    </rPh>
    <phoneticPr fontId="2"/>
  </si>
  <si>
    <t>人件費・謝金</t>
    <rPh sb="0" eb="3">
      <t>ジンケンヒ</t>
    </rPh>
    <rPh sb="4" eb="6">
      <t>シャキン</t>
    </rPh>
    <phoneticPr fontId="2"/>
  </si>
  <si>
    <t>旅費</t>
    <rPh sb="0" eb="2">
      <t>リョヒ</t>
    </rPh>
    <phoneticPr fontId="2"/>
  </si>
  <si>
    <t>その他</t>
    <rPh sb="2" eb="3">
      <t>タ</t>
    </rPh>
    <phoneticPr fontId="2"/>
  </si>
  <si>
    <t>費目</t>
    <rPh sb="0" eb="2">
      <t>ヒモク</t>
    </rPh>
    <phoneticPr fontId="2"/>
  </si>
  <si>
    <t>種別</t>
    <rPh sb="0" eb="2">
      <t>シュベツ</t>
    </rPh>
    <phoneticPr fontId="2"/>
  </si>
  <si>
    <t>計（①）</t>
    <phoneticPr fontId="2"/>
  </si>
  <si>
    <t>計（②）</t>
    <phoneticPr fontId="2"/>
  </si>
  <si>
    <t>計（④）</t>
    <phoneticPr fontId="2"/>
  </si>
  <si>
    <t>合計（⑤＝①＋②＋③＋④）</t>
    <rPh sb="0" eb="2">
      <t>ゴウケイ</t>
    </rPh>
    <phoneticPr fontId="2"/>
  </si>
  <si>
    <t>一般管理費（⑥）</t>
    <phoneticPr fontId="2"/>
  </si>
  <si>
    <t>総合計（⑤＋⑥）</t>
    <rPh sb="0" eb="1">
      <t>ソウ</t>
    </rPh>
    <rPh sb="1" eb="3">
      <t>ゴウケイ</t>
    </rPh>
    <phoneticPr fontId="2"/>
  </si>
  <si>
    <t>執行見込額（B）</t>
    <rPh sb="0" eb="2">
      <t>シッコウ</t>
    </rPh>
    <rPh sb="2" eb="4">
      <t>ミコ</t>
    </rPh>
    <rPh sb="4" eb="5">
      <t>ガク</t>
    </rPh>
    <phoneticPr fontId="2"/>
  </si>
  <si>
    <t>【返金先口座】</t>
    <rPh sb="1" eb="3">
      <t>ヘンキン</t>
    </rPh>
    <rPh sb="3" eb="4">
      <t>サキ</t>
    </rPh>
    <rPh sb="4" eb="6">
      <t>コウザ</t>
    </rPh>
    <phoneticPr fontId="2"/>
  </si>
  <si>
    <t>みずほ銀行　東京中央支店</t>
    <rPh sb="3" eb="5">
      <t>ギンコウ</t>
    </rPh>
    <rPh sb="6" eb="8">
      <t>トウキョウ</t>
    </rPh>
    <rPh sb="8" eb="10">
      <t>チュウオウ</t>
    </rPh>
    <rPh sb="10" eb="12">
      <t>シテン</t>
    </rPh>
    <phoneticPr fontId="2"/>
  </si>
  <si>
    <t>不用額（A-B）</t>
    <rPh sb="0" eb="2">
      <t>フヨウ</t>
    </rPh>
    <rPh sb="2" eb="3">
      <t>ガク</t>
    </rPh>
    <phoneticPr fontId="2"/>
  </si>
  <si>
    <t>報告書作成費用が減額</t>
    <rPh sb="0" eb="3">
      <t>ホウコクショ</t>
    </rPh>
    <rPh sb="3" eb="5">
      <t>サクセイ</t>
    </rPh>
    <rPh sb="5" eb="7">
      <t>ヒヨウ</t>
    </rPh>
    <rPh sb="8" eb="10">
      <t>ゲンガク</t>
    </rPh>
    <phoneticPr fontId="2"/>
  </si>
  <si>
    <t>HP制作費用が減額</t>
    <rPh sb="2" eb="4">
      <t>セイサク</t>
    </rPh>
    <rPh sb="4" eb="6">
      <t>ヒヨウ</t>
    </rPh>
    <rPh sb="7" eb="9">
      <t>ゲンガク</t>
    </rPh>
    <phoneticPr fontId="2"/>
  </si>
  <si>
    <t>ｺｸﾘﾂｹﾝｷｭｳｶｲﾊﾂﾎｳｼﾞﾝｶｶﾞｸｷﾞｼﾞｭﾂｼﾝｺｳｷｺｳ</t>
    <phoneticPr fontId="2"/>
  </si>
  <si>
    <t xml:space="preserve">国立研究開発法人科学技術振興機構
</t>
    <phoneticPr fontId="2"/>
  </si>
  <si>
    <t>返　金　連　絡　書</t>
    <rPh sb="0" eb="1">
      <t>ヘン</t>
    </rPh>
    <rPh sb="2" eb="3">
      <t>キン</t>
    </rPh>
    <rPh sb="4" eb="5">
      <t>レン</t>
    </rPh>
    <rPh sb="6" eb="7">
      <t>ラク</t>
    </rPh>
    <rPh sb="8" eb="9">
      <t>ショ</t>
    </rPh>
    <phoneticPr fontId="2"/>
  </si>
  <si>
    <t>国立研究開発法人科学技術振興機構　殿</t>
    <phoneticPr fontId="2"/>
  </si>
  <si>
    <t xml:space="preserve">所在地 </t>
    <rPh sb="0" eb="3">
      <t>ショザイチ</t>
    </rPh>
    <phoneticPr fontId="2"/>
  </si>
  <si>
    <t>「企画名」</t>
    <rPh sb="1" eb="3">
      <t>キカク</t>
    </rPh>
    <phoneticPr fontId="2"/>
  </si>
  <si>
    <t>業務の題目</t>
    <rPh sb="0" eb="2">
      <t>ギョウム</t>
    </rPh>
    <rPh sb="3" eb="5">
      <t>ダイモク</t>
    </rPh>
    <phoneticPr fontId="2"/>
  </si>
  <si>
    <t>役職名</t>
    <rPh sb="0" eb="3">
      <t>ヤクショクメイ</t>
    </rPh>
    <phoneticPr fontId="2"/>
  </si>
  <si>
    <t>経理様式2</t>
    <rPh sb="0" eb="2">
      <t>ケイリ</t>
    </rPh>
    <rPh sb="2" eb="4">
      <t>ヨウシキ</t>
    </rPh>
    <phoneticPr fontId="2"/>
  </si>
  <si>
    <r>
      <t>所在地 　</t>
    </r>
    <r>
      <rPr>
        <sz val="12"/>
        <color indexed="10"/>
        <rFont val="ＭＳ ゴシック"/>
        <family val="3"/>
        <charset val="128"/>
      </rPr>
      <t>科学県科学技術市技術1丁目1番地1号</t>
    </r>
    <rPh sb="0" eb="3">
      <t>ショザイチ</t>
    </rPh>
    <rPh sb="5" eb="7">
      <t>カガク</t>
    </rPh>
    <rPh sb="7" eb="8">
      <t>ケン</t>
    </rPh>
    <rPh sb="8" eb="10">
      <t>カガク</t>
    </rPh>
    <rPh sb="10" eb="12">
      <t>ギジュツ</t>
    </rPh>
    <rPh sb="12" eb="13">
      <t>シ</t>
    </rPh>
    <rPh sb="13" eb="15">
      <t>ギジュツ</t>
    </rPh>
    <rPh sb="16" eb="18">
      <t>チョウメ</t>
    </rPh>
    <rPh sb="19" eb="21">
      <t>バンチ</t>
    </rPh>
    <rPh sb="22" eb="23">
      <t>ゴウ</t>
    </rPh>
    <phoneticPr fontId="2"/>
  </si>
  <si>
    <t>契約担当者名　　　　　　　　　　　　　　　　　</t>
    <phoneticPr fontId="2"/>
  </si>
  <si>
    <r>
      <t xml:space="preserve">契約担当者名　 </t>
    </r>
    <r>
      <rPr>
        <sz val="12"/>
        <color indexed="10"/>
        <rFont val="ＭＳ ゴシック"/>
        <family val="3"/>
        <charset val="128"/>
      </rPr>
      <t>科学　太郎</t>
    </r>
    <r>
      <rPr>
        <sz val="12"/>
        <rFont val="ＭＳ ゴシック"/>
        <family val="3"/>
        <charset val="128"/>
      </rPr>
      <t>　　　　　　　　　　</t>
    </r>
    <rPh sb="8" eb="10">
      <t>カガク</t>
    </rPh>
    <rPh sb="11" eb="13">
      <t>タロウ</t>
    </rPh>
    <phoneticPr fontId="2"/>
  </si>
  <si>
    <t>※2　振込手数料は実施機関にてご負担ください。</t>
    <rPh sb="3" eb="4">
      <t>フ</t>
    </rPh>
    <rPh sb="4" eb="5">
      <t>コ</t>
    </rPh>
    <rPh sb="5" eb="8">
      <t>テスウリョウ</t>
    </rPh>
    <rPh sb="9" eb="11">
      <t>ジッシ</t>
    </rPh>
    <rPh sb="11" eb="13">
      <t>キカン</t>
    </rPh>
    <rPh sb="16" eb="18">
      <t>フタン</t>
    </rPh>
    <phoneticPr fontId="2"/>
  </si>
  <si>
    <t>最終契約額（A）</t>
    <rPh sb="0" eb="2">
      <t>サイシュウ</t>
    </rPh>
    <rPh sb="2" eb="4">
      <t>ケイヤク</t>
    </rPh>
    <rPh sb="4" eb="5">
      <t>ガク</t>
    </rPh>
    <phoneticPr fontId="2"/>
  </si>
  <si>
    <r>
      <t>機関名 　</t>
    </r>
    <r>
      <rPr>
        <sz val="12"/>
        <color indexed="10"/>
        <rFont val="ＭＳ ゴシック"/>
        <family val="3"/>
        <charset val="128"/>
      </rPr>
      <t>科学技術大学</t>
    </r>
    <rPh sb="5" eb="7">
      <t>カガク</t>
    </rPh>
    <rPh sb="7" eb="9">
      <t>ギジュツ</t>
    </rPh>
    <rPh sb="9" eb="11">
      <t>ダイガク</t>
    </rPh>
    <phoneticPr fontId="2"/>
  </si>
  <si>
    <r>
      <t xml:space="preserve">役職名　 </t>
    </r>
    <r>
      <rPr>
        <sz val="12"/>
        <color indexed="10"/>
        <rFont val="ＭＳ ゴシック"/>
        <family val="3"/>
        <charset val="128"/>
      </rPr>
      <t>学長</t>
    </r>
    <rPh sb="0" eb="3">
      <t>ヤクショクメイ</t>
    </rPh>
    <rPh sb="5" eb="7">
      <t>ガクチョウ</t>
    </rPh>
    <phoneticPr fontId="2"/>
  </si>
  <si>
    <t xml:space="preserve">機関名 </t>
    <phoneticPr fontId="2"/>
  </si>
  <si>
    <t>一般管理費率</t>
    <rPh sb="0" eb="2">
      <t>イッパン</t>
    </rPh>
    <rPh sb="2" eb="5">
      <t>カンリヒ</t>
    </rPh>
    <rPh sb="5" eb="6">
      <t>リツ</t>
    </rPh>
    <phoneticPr fontId="2"/>
  </si>
  <si>
    <t>登録番号</t>
    <rPh sb="0" eb="2">
      <t>トウロク</t>
    </rPh>
    <rPh sb="2" eb="4">
      <t>バンゴウ</t>
    </rPh>
    <phoneticPr fontId="2"/>
  </si>
  <si>
    <t>T9999999999999</t>
    <phoneticPr fontId="2"/>
  </si>
  <si>
    <t>（内消費税</t>
    <rPh sb="1" eb="2">
      <t>ウチ</t>
    </rPh>
    <rPh sb="2" eb="5">
      <t>ショウヒゼイ</t>
    </rPh>
    <phoneticPr fontId="2"/>
  </si>
  <si>
    <t>（10%対象</t>
    <rPh sb="4" eb="6">
      <t>タイショウ</t>
    </rPh>
    <phoneticPr fontId="2"/>
  </si>
  <si>
    <t>）</t>
    <phoneticPr fontId="2"/>
  </si>
  <si>
    <t>「●●●●プロジェクト」</t>
    <phoneticPr fontId="2"/>
  </si>
  <si>
    <t>普通　２７０９３７９</t>
    <rPh sb="0" eb="2">
      <t>フツウ</t>
    </rPh>
    <phoneticPr fontId="2"/>
  </si>
  <si>
    <t>※1　返金額については、令和7年3月末日までに上記口座に返金してください。</t>
    <rPh sb="12" eb="14">
      <t>レイワ</t>
    </rPh>
    <rPh sb="18" eb="19">
      <t>マツ</t>
    </rPh>
    <rPh sb="23" eb="25">
      <t>ジョウキ</t>
    </rPh>
    <phoneticPr fontId="2"/>
  </si>
  <si>
    <t>※1　返金額については、令和7年3月末日までに上記口座に返金してください。</t>
    <rPh sb="12" eb="14">
      <t>レイワ</t>
    </rPh>
    <rPh sb="15" eb="16">
      <t>ネン</t>
    </rPh>
    <rPh sb="18" eb="19">
      <t>マツ</t>
    </rPh>
    <rPh sb="23" eb="25">
      <t>ジョウキ</t>
    </rPh>
    <phoneticPr fontId="2"/>
  </si>
  <si>
    <t>令和　　年　　月　　日</t>
    <rPh sb="0" eb="2">
      <t>レイワ</t>
    </rPh>
    <rPh sb="4" eb="5">
      <t>ネン</t>
    </rPh>
    <rPh sb="7" eb="8">
      <t>ガツ</t>
    </rPh>
    <rPh sb="10" eb="11">
      <t>ニチ</t>
    </rPh>
    <phoneticPr fontId="2"/>
  </si>
  <si>
    <t>令和6年度次世代科学技術チャレンジプログラム</t>
  </si>
  <si>
    <r>
      <t>令和</t>
    </r>
    <r>
      <rPr>
        <sz val="12"/>
        <color indexed="10"/>
        <rFont val="ＭＳ ゴシック"/>
        <family val="3"/>
        <charset val="128"/>
      </rPr>
      <t>7</t>
    </r>
    <r>
      <rPr>
        <sz val="12"/>
        <rFont val="ＭＳ ゴシック"/>
        <family val="3"/>
        <charset val="128"/>
      </rPr>
      <t>年</t>
    </r>
    <r>
      <rPr>
        <sz val="12"/>
        <color indexed="10"/>
        <rFont val="ＭＳ ゴシック"/>
        <family val="3"/>
        <charset val="128"/>
      </rPr>
      <t>3</t>
    </r>
    <r>
      <rPr>
        <sz val="12"/>
        <rFont val="ＭＳ ゴシック"/>
        <family val="3"/>
        <charset val="128"/>
      </rPr>
      <t>月</t>
    </r>
    <r>
      <rPr>
        <sz val="12"/>
        <color indexed="10"/>
        <rFont val="ＭＳ ゴシック"/>
        <family val="3"/>
        <charset val="128"/>
      </rPr>
      <t>10</t>
    </r>
    <r>
      <rPr>
        <sz val="12"/>
        <rFont val="ＭＳ ゴシック"/>
        <family val="3"/>
        <charset val="128"/>
      </rPr>
      <t>日</t>
    </r>
    <rPh sb="0" eb="2">
      <t>レイワ</t>
    </rPh>
    <rPh sb="3" eb="4">
      <t>ネン</t>
    </rPh>
    <rPh sb="5" eb="6">
      <t>ガツ</t>
    </rPh>
    <rPh sb="8" eb="9">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</si>
</sst>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name val="ＭＳ ゴシック"/>
      <family val="3"/>
      <charset val="128"/>
    </font>
    <font>
      <sz val="11"/>
      <color indexed="8"/>
      <name val="ＭＳ ゴシック"/>
      <family val="3"/>
      <charset val="128"/>
    </font>
    <font>
      <b/>
      <sz val="14"/>
      <color indexed="8"/>
      <name val="ＭＳ ゴシック"/>
      <family val="3"/>
      <charset val="128"/>
    </font>
    <font>
      <sz val="12"/>
      <name val="ＭＳ ゴシック"/>
      <family val="3"/>
      <charset val="128"/>
    </font>
    <font>
      <sz val="14"/>
      <name val="ＭＳ ゴシック"/>
      <family val="3"/>
      <charset val="128"/>
    </font>
    <font>
      <strike/>
      <sz val="12"/>
      <color indexed="10"/>
      <name val="ＭＳ ゴシック"/>
      <family val="3"/>
      <charset val="128"/>
    </font>
    <font>
      <sz val="12"/>
      <color indexed="8"/>
      <name val="ＭＳ ゴシック"/>
      <family val="3"/>
      <charset val="128"/>
    </font>
    <font>
      <sz val="12"/>
      <color indexed="10"/>
      <name val="ＭＳ ゴシック"/>
      <family val="3"/>
      <charset val="128"/>
    </font>
    <font>
      <sz val="11"/>
      <color rgb="FFFF0000"/>
      <name val="ＭＳ ゴシック"/>
      <family val="3"/>
      <charset val="128"/>
    </font>
    <font>
      <sz val="12"/>
      <color rgb="FFFF0000"/>
      <name val="ＭＳ ゴシック"/>
      <family val="3"/>
      <charset val="128"/>
    </font>
    <font>
      <sz val="11"/>
      <color theme="1"/>
      <name val="ＭＳ ゴシック"/>
      <family val="3"/>
      <charset val="128"/>
    </font>
    <font>
      <b/>
      <sz val="11"/>
      <color rgb="FFFF0000"/>
      <name val="ＭＳ ゴシック"/>
      <family val="3"/>
      <charset val="128"/>
    </font>
    <font>
      <sz val="12"/>
      <color rgb="FF00B0F0"/>
      <name val="ＭＳ ゴシック"/>
      <family val="3"/>
      <charset val="128"/>
    </font>
  </fonts>
  <fills count="5">
    <fill>
      <patternFill patternType="none"/>
    </fill>
    <fill>
      <patternFill patternType="gray125"/>
    </fill>
    <fill>
      <patternFill patternType="solid">
        <fgColor indexed="43"/>
        <bgColor indexed="64"/>
      </patternFill>
    </fill>
    <fill>
      <patternFill patternType="solid">
        <fgColor theme="3" tint="0.79998168889431442"/>
        <bgColor indexed="64"/>
      </patternFill>
    </fill>
    <fill>
      <patternFill patternType="solid">
        <fgColor rgb="FFFFFF99"/>
        <bgColor indexed="64"/>
      </patternFill>
    </fill>
  </fills>
  <borders count="12">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cellStyleXfs>
  <cellXfs count="7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5" fillId="0" borderId="3" xfId="2" applyFont="1" applyBorder="1" applyAlignment="1">
      <alignment horizontal="center" vertical="center" wrapText="1"/>
    </xf>
    <xf numFmtId="0" fontId="5" fillId="0" borderId="8" xfId="2" applyFont="1" applyBorder="1" applyAlignment="1">
      <alignment horizontal="center" vertical="center" wrapText="1"/>
    </xf>
    <xf numFmtId="0" fontId="4" fillId="0" borderId="3" xfId="0" applyFont="1" applyBorder="1" applyAlignment="1">
      <alignment horizontal="center" vertical="center"/>
    </xf>
    <xf numFmtId="0" fontId="4" fillId="0" borderId="6" xfId="0" applyFont="1" applyBorder="1" applyAlignment="1">
      <alignment horizontal="center" vertical="center"/>
    </xf>
    <xf numFmtId="38" fontId="5" fillId="2" borderId="3" xfId="1" applyFont="1" applyFill="1" applyBorder="1" applyAlignment="1" applyProtection="1">
      <alignment vertical="center" wrapText="1"/>
      <protection locked="0"/>
    </xf>
    <xf numFmtId="38" fontId="5" fillId="3" borderId="3" xfId="1" applyFont="1" applyFill="1" applyBorder="1" applyAlignment="1" applyProtection="1">
      <alignment vertical="center" wrapText="1"/>
      <protection locked="0"/>
    </xf>
    <xf numFmtId="0" fontId="4" fillId="2" borderId="3" xfId="0" applyFont="1" applyFill="1" applyBorder="1" applyAlignment="1" applyProtection="1">
      <alignment horizontal="left" vertical="center" wrapText="1"/>
      <protection locked="0"/>
    </xf>
    <xf numFmtId="0" fontId="4" fillId="2" borderId="3" xfId="0" applyFont="1" applyFill="1" applyBorder="1" applyProtection="1">
      <alignment vertical="center"/>
      <protection locked="0"/>
    </xf>
    <xf numFmtId="38" fontId="4" fillId="3" borderId="3" xfId="1" applyFont="1" applyFill="1" applyBorder="1" applyAlignment="1" applyProtection="1">
      <alignment vertical="center" wrapText="1"/>
      <protection locked="0"/>
    </xf>
    <xf numFmtId="0" fontId="5" fillId="0" borderId="3" xfId="2" applyFont="1" applyBorder="1" applyAlignment="1" applyProtection="1">
      <alignment vertical="center" wrapText="1"/>
      <protection locked="0"/>
    </xf>
    <xf numFmtId="38" fontId="5" fillId="3" borderId="8" xfId="1" applyFont="1" applyFill="1" applyBorder="1" applyAlignment="1" applyProtection="1">
      <alignment vertical="center" wrapText="1"/>
      <protection locked="0"/>
    </xf>
    <xf numFmtId="0" fontId="4" fillId="2" borderId="9" xfId="0" applyFont="1" applyFill="1" applyBorder="1" applyProtection="1">
      <alignment vertical="center"/>
      <protection locked="0"/>
    </xf>
    <xf numFmtId="0" fontId="5" fillId="0" borderId="0" xfId="2" applyFont="1" applyAlignment="1">
      <alignment vertical="center" wrapText="1"/>
    </xf>
    <xf numFmtId="0" fontId="5" fillId="0" borderId="0" xfId="2" applyFont="1" applyAlignment="1">
      <alignment horizontal="center" vertical="center" wrapText="1"/>
    </xf>
    <xf numFmtId="38" fontId="5" fillId="0" borderId="0" xfId="1" applyFont="1" applyFill="1" applyBorder="1" applyAlignment="1">
      <alignment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38" fontId="5" fillId="0" borderId="0" xfId="1" applyFont="1" applyFill="1" applyBorder="1" applyAlignment="1">
      <alignment horizontal="center" vertical="center" wrapText="1"/>
    </xf>
    <xf numFmtId="38" fontId="12" fillId="2" borderId="3" xfId="1" applyFont="1" applyFill="1" applyBorder="1" applyAlignment="1" applyProtection="1">
      <alignment vertical="center" wrapText="1"/>
      <protection locked="0"/>
    </xf>
    <xf numFmtId="0" fontId="12" fillId="2" borderId="3" xfId="0" applyFont="1" applyFill="1" applyBorder="1" applyProtection="1">
      <alignment vertical="center"/>
      <protection locked="0"/>
    </xf>
    <xf numFmtId="0" fontId="7" fillId="0" borderId="0" xfId="0" applyFont="1" applyAlignment="1">
      <alignment horizontal="center" vertical="center"/>
    </xf>
    <xf numFmtId="0" fontId="7" fillId="0" borderId="0" xfId="0" applyFont="1">
      <alignment vertical="center"/>
    </xf>
    <xf numFmtId="49" fontId="7" fillId="0" borderId="0" xfId="0" applyNumberFormat="1" applyFont="1" applyAlignment="1" applyProtection="1">
      <alignment horizontal="right" vertical="center" shrinkToFit="1"/>
      <protection locked="0"/>
    </xf>
    <xf numFmtId="0" fontId="9" fillId="0" borderId="0" xfId="0" applyFont="1">
      <alignment vertical="center"/>
    </xf>
    <xf numFmtId="0" fontId="7" fillId="0" borderId="0" xfId="0" applyFont="1" applyAlignment="1">
      <alignment horizontal="center" vertical="center" shrinkToFit="1"/>
    </xf>
    <xf numFmtId="0" fontId="10" fillId="0" borderId="0" xfId="0" applyFont="1" applyAlignment="1">
      <alignment horizontal="center" vertical="center" shrinkToFit="1"/>
    </xf>
    <xf numFmtId="0" fontId="7" fillId="0" borderId="0" xfId="0" applyFont="1" applyAlignment="1" applyProtection="1">
      <alignment horizontal="left" vertical="center"/>
      <protection locked="0"/>
    </xf>
    <xf numFmtId="0" fontId="7" fillId="0" borderId="0" xfId="0" applyFont="1" applyAlignment="1" applyProtection="1">
      <alignment horizontal="left" vertical="center" wrapText="1"/>
      <protection locked="0"/>
    </xf>
    <xf numFmtId="0" fontId="10" fillId="0" borderId="0" xfId="0" applyFont="1" applyProtection="1">
      <alignment vertical="center"/>
      <protection locked="0"/>
    </xf>
    <xf numFmtId="0" fontId="6" fillId="0" borderId="0" xfId="0" applyFont="1">
      <alignment vertical="center"/>
    </xf>
    <xf numFmtId="0" fontId="13" fillId="0" borderId="0" xfId="0" applyFont="1">
      <alignment vertical="center"/>
    </xf>
    <xf numFmtId="38" fontId="14" fillId="3" borderId="3" xfId="1" applyFont="1" applyFill="1" applyBorder="1" applyAlignment="1" applyProtection="1">
      <alignment vertical="center" wrapText="1"/>
      <protection locked="0"/>
    </xf>
    <xf numFmtId="38" fontId="14" fillId="3" borderId="8" xfId="1" applyFont="1" applyFill="1" applyBorder="1" applyAlignment="1" applyProtection="1">
      <alignment vertical="center" wrapText="1"/>
      <protection locked="0"/>
    </xf>
    <xf numFmtId="3" fontId="5" fillId="3" borderId="3" xfId="1" applyNumberFormat="1" applyFont="1" applyFill="1" applyBorder="1" applyAlignment="1" applyProtection="1">
      <alignment vertical="center" wrapText="1"/>
      <protection locked="0"/>
    </xf>
    <xf numFmtId="3" fontId="5" fillId="3" borderId="6" xfId="1" applyNumberFormat="1" applyFont="1" applyFill="1" applyBorder="1" applyAlignment="1" applyProtection="1">
      <alignment vertical="center" wrapText="1"/>
      <protection locked="0"/>
    </xf>
    <xf numFmtId="3" fontId="5" fillId="3" borderId="10" xfId="1" applyNumberFormat="1" applyFont="1" applyFill="1" applyBorder="1" applyAlignment="1" applyProtection="1">
      <alignment vertical="center" wrapText="1"/>
      <protection locked="0"/>
    </xf>
    <xf numFmtId="3" fontId="14" fillId="3" borderId="3" xfId="1" applyNumberFormat="1" applyFont="1" applyFill="1" applyBorder="1" applyAlignment="1" applyProtection="1">
      <alignment vertical="center" wrapText="1"/>
      <protection locked="0"/>
    </xf>
    <xf numFmtId="3" fontId="14" fillId="3" borderId="10" xfId="1" applyNumberFormat="1" applyFont="1" applyFill="1" applyBorder="1" applyAlignment="1" applyProtection="1">
      <alignment vertical="center" wrapText="1"/>
      <protection locked="0"/>
    </xf>
    <xf numFmtId="0" fontId="4" fillId="0" borderId="9" xfId="0" applyFont="1" applyBorder="1" applyAlignment="1">
      <alignment horizontal="center" vertical="center" wrapText="1"/>
    </xf>
    <xf numFmtId="0" fontId="7" fillId="0" borderId="0" xfId="0" applyFont="1" applyAlignment="1">
      <alignment horizontal="left" vertical="center"/>
    </xf>
    <xf numFmtId="0" fontId="4" fillId="0" borderId="8" xfId="0" applyFont="1" applyBorder="1" applyAlignment="1">
      <alignment horizontal="centerContinuous" vertical="center" wrapText="1"/>
    </xf>
    <xf numFmtId="0" fontId="4" fillId="0" borderId="11" xfId="0" applyFont="1" applyBorder="1" applyAlignment="1">
      <alignment horizontal="centerContinuous" vertical="center" wrapText="1"/>
    </xf>
    <xf numFmtId="0" fontId="4" fillId="0" borderId="9" xfId="0" applyFont="1" applyBorder="1" applyAlignment="1">
      <alignment horizontal="centerContinuous" vertical="center" wrapText="1"/>
    </xf>
    <xf numFmtId="176" fontId="15" fillId="4" borderId="9" xfId="0" applyNumberFormat="1" applyFont="1" applyFill="1" applyBorder="1" applyAlignment="1">
      <alignment vertical="center" wrapText="1"/>
    </xf>
    <xf numFmtId="0" fontId="5" fillId="0" borderId="3" xfId="2" applyFont="1" applyBorder="1" applyAlignment="1">
      <alignment horizontal="centerContinuous" vertical="center" wrapText="1"/>
    </xf>
    <xf numFmtId="0" fontId="5" fillId="0" borderId="8" xfId="2" applyFont="1" applyBorder="1" applyAlignment="1">
      <alignment horizontal="centerContinuous" vertical="center" wrapText="1"/>
    </xf>
    <xf numFmtId="0" fontId="4" fillId="0" borderId="1" xfId="0" applyFont="1" applyBorder="1" applyAlignment="1">
      <alignment horizontal="centerContinuous" vertical="center" wrapText="1"/>
    </xf>
    <xf numFmtId="0" fontId="4" fillId="0" borderId="2" xfId="0" applyFont="1" applyBorder="1" applyAlignment="1">
      <alignment horizontal="centerContinuous" vertical="center" wrapText="1"/>
    </xf>
    <xf numFmtId="0" fontId="4" fillId="0" borderId="5" xfId="0" applyFont="1" applyBorder="1" applyAlignment="1">
      <alignment horizontal="centerContinuous" vertical="center" wrapText="1"/>
    </xf>
    <xf numFmtId="0" fontId="4" fillId="0" borderId="3" xfId="0" applyFont="1" applyBorder="1" applyAlignment="1">
      <alignment horizontal="centerContinuous" vertical="center" wrapText="1"/>
    </xf>
    <xf numFmtId="0" fontId="4" fillId="0" borderId="4" xfId="0" applyFont="1" applyBorder="1" applyAlignment="1">
      <alignment horizontal="centerContinuous" vertical="center" wrapText="1"/>
    </xf>
    <xf numFmtId="0" fontId="4" fillId="0" borderId="6" xfId="0" applyFont="1" applyBorder="1" applyAlignment="1">
      <alignment horizontal="centerContinuous" vertical="center" wrapText="1"/>
    </xf>
    <xf numFmtId="0" fontId="4" fillId="0" borderId="7" xfId="0" applyFont="1" applyBorder="1" applyAlignment="1">
      <alignment horizontal="centerContinuous" vertical="center" wrapText="1"/>
    </xf>
    <xf numFmtId="38" fontId="5" fillId="0" borderId="0" xfId="1" applyFont="1" applyFill="1" applyBorder="1" applyAlignment="1">
      <alignment horizontal="left" vertical="center"/>
    </xf>
    <xf numFmtId="0" fontId="16" fillId="0" borderId="0" xfId="0" applyFont="1" applyProtection="1">
      <alignment vertical="center"/>
      <protection locked="0"/>
    </xf>
    <xf numFmtId="0" fontId="13" fillId="0" borderId="0" xfId="0" applyFont="1" applyAlignment="1" applyProtection="1">
      <alignment horizontal="left" vertical="center" wrapText="1"/>
      <protection locked="0"/>
    </xf>
    <xf numFmtId="38" fontId="4" fillId="0" borderId="0" xfId="1" applyFont="1" applyFill="1" applyBorder="1" applyAlignment="1">
      <alignment horizontal="right" vertical="center" wrapText="1"/>
    </xf>
    <xf numFmtId="38" fontId="4" fillId="0" borderId="0" xfId="1" applyFont="1" applyFill="1" applyBorder="1" applyAlignment="1">
      <alignment vertical="center"/>
    </xf>
    <xf numFmtId="38" fontId="4" fillId="0" borderId="0" xfId="1" applyFont="1" applyFill="1" applyBorder="1" applyAlignment="1">
      <alignment horizontal="right" vertical="center"/>
    </xf>
    <xf numFmtId="3" fontId="4" fillId="0" borderId="0" xfId="0" applyNumberFormat="1" applyFont="1">
      <alignment vertical="center"/>
    </xf>
    <xf numFmtId="0" fontId="5" fillId="0" borderId="0" xfId="0" applyFont="1" applyAlignment="1">
      <alignment horizontal="left" vertical="center" wrapText="1"/>
    </xf>
    <xf numFmtId="0" fontId="10" fillId="0" borderId="0" xfId="0" applyFont="1" applyAlignment="1" applyProtection="1">
      <alignment horizontal="left" vertical="center" indent="1"/>
      <protection locked="0"/>
    </xf>
    <xf numFmtId="0" fontId="10" fillId="0" borderId="0" xfId="0" applyFont="1" applyAlignment="1" applyProtection="1">
      <alignment horizontal="center" vertical="center"/>
      <protection locked="0"/>
    </xf>
    <xf numFmtId="49" fontId="4" fillId="0" borderId="0" xfId="0" applyNumberFormat="1" applyFont="1" applyAlignment="1" applyProtection="1">
      <alignment horizontal="right" vertical="center" shrinkToFit="1"/>
      <protection locked="0"/>
    </xf>
    <xf numFmtId="0" fontId="5" fillId="0" borderId="6" xfId="2" applyFont="1" applyBorder="1" applyAlignment="1" applyProtection="1">
      <alignment vertical="center" wrapText="1"/>
      <protection locked="0"/>
    </xf>
    <xf numFmtId="0" fontId="4" fillId="0" borderId="1" xfId="0" applyFont="1" applyBorder="1" applyAlignment="1">
      <alignment vertical="center" wrapText="1"/>
    </xf>
    <xf numFmtId="0" fontId="4" fillId="0" borderId="5" xfId="0" applyFont="1" applyBorder="1" applyAlignment="1">
      <alignment vertical="center" wrapText="1"/>
    </xf>
    <xf numFmtId="0" fontId="8" fillId="0" borderId="0" xfId="0" applyFont="1" applyAlignment="1">
      <alignment horizontal="center" vertical="center"/>
    </xf>
    <xf numFmtId="49" fontId="7" fillId="0" borderId="0" xfId="0" applyNumberFormat="1" applyFont="1" applyAlignment="1" applyProtection="1">
      <alignment horizontal="right" vertical="center" shrinkToFit="1"/>
      <protection locked="0"/>
    </xf>
    <xf numFmtId="0" fontId="7" fillId="0" borderId="0" xfId="0" applyFont="1" applyAlignment="1">
      <alignment horizontal="left" vertical="center"/>
    </xf>
  </cellXfs>
  <cellStyles count="3">
    <cellStyle name="桁区切り" xfId="1" builtinId="6"/>
    <cellStyle name="標準" xfId="0" builtinId="0"/>
    <cellStyle name="標準_Sheet1" xfId="2" xr:uid="{00000000-0005-0000-0000-000002000000}"/>
  </cellStyles>
  <dxfs count="0"/>
  <tableStyles count="0" defaultTableStyle="TableStyleMedium2" defaultPivotStyle="PivotStyleLight16"/>
  <colors>
    <mruColors>
      <color rgb="FF0066FF"/>
      <color rgb="FF0033CC"/>
      <color rgb="FF66FF66"/>
      <color rgb="FF3366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10583</xdr:colOff>
      <xdr:row>3</xdr:row>
      <xdr:rowOff>74082</xdr:rowOff>
    </xdr:from>
    <xdr:to>
      <xdr:col>7</xdr:col>
      <xdr:colOff>1157978</xdr:colOff>
      <xdr:row>6</xdr:row>
      <xdr:rowOff>21321</xdr:rowOff>
    </xdr:to>
    <xdr:sp macro="" textlink="">
      <xdr:nvSpPr>
        <xdr:cNvPr id="6" name="四角形吹き出し 5">
          <a:extLst>
            <a:ext uri="{FF2B5EF4-FFF2-40B4-BE49-F238E27FC236}">
              <a16:creationId xmlns:a16="http://schemas.microsoft.com/office/drawing/2014/main" id="{DF6ABB25-BDAD-4BB4-A6FF-C22E2CAFE7D2}"/>
            </a:ext>
          </a:extLst>
        </xdr:cNvPr>
        <xdr:cNvSpPr/>
      </xdr:nvSpPr>
      <xdr:spPr>
        <a:xfrm>
          <a:off x="7715250" y="730249"/>
          <a:ext cx="2733611" cy="677489"/>
        </a:xfrm>
        <a:prstGeom prst="wedgeRectCallout">
          <a:avLst>
            <a:gd name="adj1" fmla="val 48741"/>
            <a:gd name="adj2" fmla="val 8383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（記入要領）</a:t>
          </a: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提出日をご記入ください。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月</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日まで）</a:t>
          </a:r>
        </a:p>
      </xdr:txBody>
    </xdr:sp>
    <xdr:clientData/>
  </xdr:twoCellAnchor>
  <xdr:twoCellAnchor>
    <xdr:from>
      <xdr:col>6</xdr:col>
      <xdr:colOff>371475</xdr:colOff>
      <xdr:row>17</xdr:row>
      <xdr:rowOff>114300</xdr:rowOff>
    </xdr:from>
    <xdr:to>
      <xdr:col>7</xdr:col>
      <xdr:colOff>1381125</xdr:colOff>
      <xdr:row>21</xdr:row>
      <xdr:rowOff>180975</xdr:rowOff>
    </xdr:to>
    <xdr:grpSp>
      <xdr:nvGrpSpPr>
        <xdr:cNvPr id="4589" name="グループ化 11">
          <a:extLst>
            <a:ext uri="{FF2B5EF4-FFF2-40B4-BE49-F238E27FC236}">
              <a16:creationId xmlns:a16="http://schemas.microsoft.com/office/drawing/2014/main" id="{F2F50275-09B3-4DFA-8E24-63A143F8CD64}"/>
            </a:ext>
          </a:extLst>
        </xdr:cNvPr>
        <xdr:cNvGrpSpPr>
          <a:grpSpLocks/>
        </xdr:cNvGrpSpPr>
      </xdr:nvGrpSpPr>
      <xdr:grpSpPr bwMode="auto">
        <a:xfrm>
          <a:off x="7435215" y="4183380"/>
          <a:ext cx="2426970" cy="1042035"/>
          <a:chOff x="8084342" y="4429125"/>
          <a:chExt cx="2564947" cy="1128746"/>
        </a:xfrm>
      </xdr:grpSpPr>
      <xdr:sp macro="" textlink="">
        <xdr:nvSpPr>
          <xdr:cNvPr id="8" name="正方形/長方形 7">
            <a:extLst>
              <a:ext uri="{FF2B5EF4-FFF2-40B4-BE49-F238E27FC236}">
                <a16:creationId xmlns:a16="http://schemas.microsoft.com/office/drawing/2014/main" id="{F6AD2F4D-40BD-4CBF-81B5-C8F03754B1F2}"/>
              </a:ext>
            </a:extLst>
          </xdr:cNvPr>
          <xdr:cNvSpPr/>
        </xdr:nvSpPr>
        <xdr:spPr bwMode="auto">
          <a:xfrm>
            <a:off x="8084342" y="4429125"/>
            <a:ext cx="2564947" cy="1128746"/>
          </a:xfrm>
          <a:prstGeom prst="rect">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→入力が必要です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→自動計算します</a:t>
            </a:r>
          </a:p>
        </xdr:txBody>
      </xdr:sp>
      <xdr:sp macro="" textlink="">
        <xdr:nvSpPr>
          <xdr:cNvPr id="9" name="正方形/長方形 8">
            <a:extLst>
              <a:ext uri="{FF2B5EF4-FFF2-40B4-BE49-F238E27FC236}">
                <a16:creationId xmlns:a16="http://schemas.microsoft.com/office/drawing/2014/main" id="{AE74AE98-15F6-430A-B2C4-0A0EA5489D33}"/>
              </a:ext>
            </a:extLst>
          </xdr:cNvPr>
          <xdr:cNvSpPr/>
        </xdr:nvSpPr>
        <xdr:spPr bwMode="auto">
          <a:xfrm>
            <a:off x="8292566" y="4764698"/>
            <a:ext cx="567885" cy="233884"/>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正方形/長方形 9">
            <a:extLst>
              <a:ext uri="{FF2B5EF4-FFF2-40B4-BE49-F238E27FC236}">
                <a16:creationId xmlns:a16="http://schemas.microsoft.com/office/drawing/2014/main" id="{9F7602DC-F6B0-40A3-9E2C-B32777CB3621}"/>
              </a:ext>
            </a:extLst>
          </xdr:cNvPr>
          <xdr:cNvSpPr/>
        </xdr:nvSpPr>
        <xdr:spPr bwMode="auto">
          <a:xfrm>
            <a:off x="8292566" y="5120609"/>
            <a:ext cx="567885" cy="213547"/>
          </a:xfrm>
          <a:prstGeom prst="rect">
            <a:avLst/>
          </a:prstGeom>
          <a:solidFill>
            <a:srgbClr val="CCEC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5</xdr:col>
      <xdr:colOff>1132879</xdr:colOff>
      <xdr:row>47</xdr:row>
      <xdr:rowOff>77586</xdr:rowOff>
    </xdr:from>
    <xdr:to>
      <xdr:col>7</xdr:col>
      <xdr:colOff>133927</xdr:colOff>
      <xdr:row>49</xdr:row>
      <xdr:rowOff>230185</xdr:rowOff>
    </xdr:to>
    <xdr:sp macro="" textlink="">
      <xdr:nvSpPr>
        <xdr:cNvPr id="11" name="四角形吹き出し 10">
          <a:extLst>
            <a:ext uri="{FF2B5EF4-FFF2-40B4-BE49-F238E27FC236}">
              <a16:creationId xmlns:a16="http://schemas.microsoft.com/office/drawing/2014/main" id="{25B2F1F1-2D16-4D92-9039-D1FCAFDC9AE0}"/>
            </a:ext>
          </a:extLst>
        </xdr:cNvPr>
        <xdr:cNvSpPr/>
      </xdr:nvSpPr>
      <xdr:spPr>
        <a:xfrm>
          <a:off x="6779299" y="14060286"/>
          <a:ext cx="1835688" cy="640279"/>
        </a:xfrm>
        <a:prstGeom prst="wedgeRectCallout">
          <a:avLst>
            <a:gd name="adj1" fmla="val -2001"/>
            <a:gd name="adj2" fmla="val -20435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（記入要領）</a:t>
          </a: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gn="l">
            <a:lnSpc>
              <a:spcPts val="1200"/>
            </a:lnSpc>
          </a:pPr>
          <a:r>
            <a:rPr kumimoji="1" lang="ja-JP" altLang="en-US" sz="1050" b="0">
              <a:solidFill>
                <a:sysClr val="windowText" lastClr="000000"/>
              </a:solidFill>
              <a:latin typeface="ＭＳ ゴシック" panose="020B0609070205080204" pitchFamily="49" charset="-128"/>
              <a:ea typeface="ＭＳ ゴシック" panose="020B0609070205080204" pitchFamily="49" charset="-128"/>
            </a:rPr>
            <a:t>太線枠が返金額になります。</a:t>
          </a:r>
          <a:endParaRPr kumimoji="1" lang="en-US" altLang="ja-JP" sz="1050" b="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86572</xdr:colOff>
      <xdr:row>16</xdr:row>
      <xdr:rowOff>22860</xdr:rowOff>
    </xdr:from>
    <xdr:to>
      <xdr:col>2</xdr:col>
      <xdr:colOff>579120</xdr:colOff>
      <xdr:row>18</xdr:row>
      <xdr:rowOff>107949</xdr:rowOff>
    </xdr:to>
    <xdr:sp macro="" textlink="">
      <xdr:nvSpPr>
        <xdr:cNvPr id="17" name="四角形吹き出し 13">
          <a:extLst>
            <a:ext uri="{FF2B5EF4-FFF2-40B4-BE49-F238E27FC236}">
              <a16:creationId xmlns:a16="http://schemas.microsoft.com/office/drawing/2014/main" id="{5E2FF2FD-537D-43D1-9E14-5A7DF0D25429}"/>
            </a:ext>
          </a:extLst>
        </xdr:cNvPr>
        <xdr:cNvSpPr>
          <a:spLocks noChangeArrowheads="1"/>
        </xdr:cNvSpPr>
      </xdr:nvSpPr>
      <xdr:spPr bwMode="auto">
        <a:xfrm>
          <a:off x="86572" y="3848100"/>
          <a:ext cx="2847128" cy="572769"/>
        </a:xfrm>
        <a:prstGeom prst="wedgeRectCallout">
          <a:avLst>
            <a:gd name="adj1" fmla="val 5394"/>
            <a:gd name="adj2" fmla="val 115170"/>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300"/>
            </a:lnSpc>
            <a:defRPr sz="1000"/>
          </a:pPr>
          <a:r>
            <a:rPr lang="ja-JP" altLang="en-US" sz="1050" b="0" i="0" u="none" strike="noStrike" baseline="0">
              <a:solidFill>
                <a:srgbClr val="000000"/>
              </a:solidFill>
              <a:latin typeface="ＭＳ ゴシック"/>
              <a:ea typeface="ＭＳ ゴシック"/>
            </a:rPr>
            <a:t>企画名をご記入ください。</a:t>
          </a:r>
          <a:endParaRPr lang="ja-JP" altLang="en-US" sz="1200" b="0" i="0" u="none" strike="noStrike" baseline="0">
            <a:solidFill>
              <a:srgbClr val="000000"/>
            </a:solidFill>
            <a:latin typeface="Times New Roman"/>
            <a:ea typeface="ＭＳ ゴシック"/>
            <a:cs typeface="Times New Roman"/>
          </a:endParaRPr>
        </a:p>
        <a:p>
          <a:pPr algn="l" rtl="0">
            <a:lnSpc>
              <a:spcPts val="1300"/>
            </a:lnSpc>
            <a:defRPr sz="1000"/>
          </a:pPr>
          <a:endParaRPr lang="ja-JP" altLang="en-US" sz="1200" b="0" i="0" u="none" strike="noStrike" baseline="0">
            <a:solidFill>
              <a:srgbClr val="000000"/>
            </a:solidFill>
            <a:latin typeface="Times New Roman"/>
            <a:cs typeface="Times New Roman"/>
          </a:endParaRPr>
        </a:p>
      </xdr:txBody>
    </xdr:sp>
    <xdr:clientData/>
  </xdr:twoCellAnchor>
  <xdr:twoCellAnchor>
    <xdr:from>
      <xdr:col>2</xdr:col>
      <xdr:colOff>1091987</xdr:colOff>
      <xdr:row>18</xdr:row>
      <xdr:rowOff>77931</xdr:rowOff>
    </xdr:from>
    <xdr:to>
      <xdr:col>6</xdr:col>
      <xdr:colOff>88203</xdr:colOff>
      <xdr:row>23</xdr:row>
      <xdr:rowOff>2129</xdr:rowOff>
    </xdr:to>
    <xdr:sp macro="" textlink="">
      <xdr:nvSpPr>
        <xdr:cNvPr id="15" name="四角形吹き出し 13">
          <a:extLst>
            <a:ext uri="{FF2B5EF4-FFF2-40B4-BE49-F238E27FC236}">
              <a16:creationId xmlns:a16="http://schemas.microsoft.com/office/drawing/2014/main" id="{62575084-91BA-49AD-9562-9EFE5A4265E8}"/>
            </a:ext>
          </a:extLst>
        </xdr:cNvPr>
        <xdr:cNvSpPr>
          <a:spLocks noChangeArrowheads="1"/>
        </xdr:cNvSpPr>
      </xdr:nvSpPr>
      <xdr:spPr bwMode="auto">
        <a:xfrm>
          <a:off x="3446567" y="4390851"/>
          <a:ext cx="3705376" cy="1143398"/>
        </a:xfrm>
        <a:prstGeom prst="wedgeRectCallout">
          <a:avLst>
            <a:gd name="adj1" fmla="val 731"/>
            <a:gd name="adj2" fmla="val 70841"/>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300"/>
            </a:lnSpc>
            <a:defRPr sz="1000"/>
          </a:pPr>
          <a:r>
            <a:rPr lang="ja-JP" altLang="en-US" sz="1050" b="0" i="0" u="none" strike="noStrike" baseline="0">
              <a:solidFill>
                <a:srgbClr val="000000"/>
              </a:solidFill>
              <a:latin typeface="ＭＳ ゴシック"/>
              <a:ea typeface="ＭＳ ゴシック"/>
            </a:rPr>
            <a:t>当初契約額から変更がない場合は当初契約額と同額をご記入ください。</a:t>
          </a:r>
          <a:endParaRPr lang="ja-JP" altLang="en-US" sz="1050" b="0" i="0" u="none" strike="noStrike" baseline="0">
            <a:solidFill>
              <a:srgbClr val="000000"/>
            </a:solidFill>
            <a:latin typeface="Times New Roman"/>
            <a:ea typeface="ＭＳ ゴシック"/>
            <a:cs typeface="Times New Roman"/>
          </a:endParaRPr>
        </a:p>
        <a:p>
          <a:pPr algn="l" rtl="0">
            <a:lnSpc>
              <a:spcPts val="1300"/>
            </a:lnSpc>
            <a:defRPr sz="1000"/>
          </a:pPr>
          <a:r>
            <a:rPr lang="ja-JP" altLang="en-US" sz="1050" b="0" i="0" u="none" strike="noStrike" baseline="0">
              <a:solidFill>
                <a:srgbClr val="000000"/>
              </a:solidFill>
              <a:latin typeface="Times New Roman"/>
              <a:cs typeface="Times New Roman"/>
            </a:rPr>
            <a:t>変更契約を行った場合は変更契約額、業務変更承認申請により費目間流用した場合は流用後の契約額を記載することとし、複数回の変更を行った場合は最終の契約額をご記入ください。</a:t>
          </a:r>
        </a:p>
      </xdr:txBody>
    </xdr:sp>
    <xdr:clientData/>
  </xdr:twoCellAnchor>
  <xdr:twoCellAnchor>
    <xdr:from>
      <xdr:col>1</xdr:col>
      <xdr:colOff>1283469</xdr:colOff>
      <xdr:row>38</xdr:row>
      <xdr:rowOff>254000</xdr:rowOff>
    </xdr:from>
    <xdr:to>
      <xdr:col>5</xdr:col>
      <xdr:colOff>743719</xdr:colOff>
      <xdr:row>40</xdr:row>
      <xdr:rowOff>269676</xdr:rowOff>
    </xdr:to>
    <xdr:sp macro="" textlink="">
      <xdr:nvSpPr>
        <xdr:cNvPr id="12" name="四角形吹き出し 13">
          <a:extLst>
            <a:ext uri="{FF2B5EF4-FFF2-40B4-BE49-F238E27FC236}">
              <a16:creationId xmlns:a16="http://schemas.microsoft.com/office/drawing/2014/main" id="{4350AD52-5202-4947-9138-ECF1C9118A17}"/>
            </a:ext>
          </a:extLst>
        </xdr:cNvPr>
        <xdr:cNvSpPr>
          <a:spLocks noChangeArrowheads="1"/>
        </xdr:cNvSpPr>
      </xdr:nvSpPr>
      <xdr:spPr bwMode="auto">
        <a:xfrm>
          <a:off x="2400492" y="11536795"/>
          <a:ext cx="4612409" cy="777676"/>
        </a:xfrm>
        <a:prstGeom prst="wedgeRectCallout">
          <a:avLst>
            <a:gd name="adj1" fmla="val 543"/>
            <a:gd name="adj2" fmla="val 87543"/>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en-US"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業務計画書（実施協定書別紙）に定める一般管理費率をご記入ください。</a:t>
          </a:r>
          <a:endParaRPr kumimoji="0" lang="ja-JP" altLang="en-US" sz="12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6</xdr:col>
      <xdr:colOff>254001</xdr:colOff>
      <xdr:row>10</xdr:row>
      <xdr:rowOff>176389</xdr:rowOff>
    </xdr:from>
    <xdr:to>
      <xdr:col>7</xdr:col>
      <xdr:colOff>1309114</xdr:colOff>
      <xdr:row>13</xdr:row>
      <xdr:rowOff>199161</xdr:rowOff>
    </xdr:to>
    <xdr:sp macro="" textlink="">
      <xdr:nvSpPr>
        <xdr:cNvPr id="13" name="四角形吹き出し 5">
          <a:extLst>
            <a:ext uri="{FF2B5EF4-FFF2-40B4-BE49-F238E27FC236}">
              <a16:creationId xmlns:a16="http://schemas.microsoft.com/office/drawing/2014/main" id="{31AB72E6-9D06-400A-A7AF-5B0E275EC9F4}"/>
            </a:ext>
          </a:extLst>
        </xdr:cNvPr>
        <xdr:cNvSpPr/>
      </xdr:nvSpPr>
      <xdr:spPr>
        <a:xfrm>
          <a:off x="8099137" y="2609594"/>
          <a:ext cx="2631068" cy="776112"/>
        </a:xfrm>
        <a:prstGeom prst="wedgeRectCallout">
          <a:avLst>
            <a:gd name="adj1" fmla="val -42957"/>
            <a:gd name="adj2" fmla="val 105954"/>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rPr>
            <a:t>（記入要領）</a:t>
          </a:r>
          <a:endParaRPr kumimoji="1" lang="en-US" altLang="ja-JP" sz="1050" b="1" i="0" u="none" strike="noStrike" kern="0" cap="none" spc="0" normalizeH="0" baseline="0" noProof="0">
            <a:ln>
              <a:noFill/>
            </a:ln>
            <a:solidFill>
              <a:srgbClr val="0033CC"/>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05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twoCellAnchor>
    <xdr:from>
      <xdr:col>1</xdr:col>
      <xdr:colOff>1348394</xdr:colOff>
      <xdr:row>11</xdr:row>
      <xdr:rowOff>25978</xdr:rowOff>
    </xdr:from>
    <xdr:to>
      <xdr:col>4</xdr:col>
      <xdr:colOff>1401478</xdr:colOff>
      <xdr:row>15</xdr:row>
      <xdr:rowOff>28575</xdr:rowOff>
    </xdr:to>
    <xdr:sp macro="" textlink="">
      <xdr:nvSpPr>
        <xdr:cNvPr id="14" name="四角形吹き出し 5">
          <a:extLst>
            <a:ext uri="{FF2B5EF4-FFF2-40B4-BE49-F238E27FC236}">
              <a16:creationId xmlns:a16="http://schemas.microsoft.com/office/drawing/2014/main" id="{D773CD6E-FF10-4FC4-84B1-7ACC656EAC72}"/>
            </a:ext>
          </a:extLst>
        </xdr:cNvPr>
        <xdr:cNvSpPr/>
      </xdr:nvSpPr>
      <xdr:spPr>
        <a:xfrm>
          <a:off x="2462819" y="2673928"/>
          <a:ext cx="3624959" cy="993197"/>
        </a:xfrm>
        <a:prstGeom prst="wedgeRectCallout">
          <a:avLst>
            <a:gd name="adj1" fmla="val 96415"/>
            <a:gd name="adj2" fmla="val 86060"/>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rPr>
            <a:t>（記入要領）</a:t>
          </a:r>
          <a:endParaRPr kumimoji="1" lang="en-US"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適格請求書発行事業者の登録をしている機関は、適格請求書発行事業者登録番号を記載して発行をお願いします。</a:t>
          </a:r>
          <a:endParaRPr kumimoji="1" lang="en-US" altLang="ja-JP"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適格請求書発行事業者以外（免税事業者等）は登録番号の記載は不要です。</a:t>
          </a:r>
        </a:p>
        <a:p>
          <a:pPr marL="0" marR="0" lvl="0" indent="0" defTabSz="914400" eaLnBrk="1" fontAlgn="auto" latinLnBrk="0" hangingPunct="1">
            <a:lnSpc>
              <a:spcPts val="12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53"/>
  <sheetViews>
    <sheetView tabSelected="1" view="pageBreakPreview" zoomScale="90" zoomScaleNormal="100" zoomScaleSheetLayoutView="90" workbookViewId="0">
      <selection activeCell="G8" sqref="G8:H8"/>
    </sheetView>
  </sheetViews>
  <sheetFormatPr defaultColWidth="9" defaultRowHeight="13.2" x14ac:dyDescent="0.2"/>
  <cols>
    <col min="1" max="1" width="14.6640625" style="3" customWidth="1"/>
    <col min="2" max="2" width="19.6640625" style="2" customWidth="1"/>
    <col min="3" max="3" width="17.6640625" style="3" customWidth="1"/>
    <col min="4" max="4" width="9.6640625" style="3" customWidth="1"/>
    <col min="5" max="7" width="20.6640625" style="3" customWidth="1"/>
    <col min="8" max="8" width="20.6640625" style="2" customWidth="1"/>
    <col min="9" max="16384" width="9" style="3"/>
  </cols>
  <sheetData>
    <row r="2" spans="1:8" ht="19.5" customHeight="1" x14ac:dyDescent="0.2">
      <c r="A2" s="35" t="s">
        <v>42</v>
      </c>
    </row>
    <row r="3" spans="1:8" ht="19.5" customHeight="1" x14ac:dyDescent="0.2">
      <c r="C3" s="3" t="s">
        <v>3</v>
      </c>
    </row>
    <row r="4" spans="1:8" ht="19.5" customHeight="1" x14ac:dyDescent="0.2">
      <c r="G4" s="69"/>
      <c r="H4" s="69"/>
    </row>
    <row r="5" spans="1:8" ht="19.5" customHeight="1" x14ac:dyDescent="0.2">
      <c r="A5" s="73" t="s">
        <v>36</v>
      </c>
      <c r="B5" s="73"/>
      <c r="C5" s="73"/>
      <c r="D5" s="73"/>
      <c r="E5" s="73"/>
      <c r="F5" s="73"/>
      <c r="G5" s="73"/>
      <c r="H5" s="73"/>
    </row>
    <row r="6" spans="1:8" ht="19.5" customHeight="1" x14ac:dyDescent="0.2">
      <c r="A6" s="26"/>
      <c r="B6" s="26"/>
      <c r="C6" s="26"/>
      <c r="D6" s="26"/>
      <c r="E6" s="26"/>
      <c r="F6" s="26"/>
      <c r="G6" s="26"/>
      <c r="H6" s="26"/>
    </row>
    <row r="7" spans="1:8" ht="19.5" customHeight="1" x14ac:dyDescent="0.2">
      <c r="A7" s="26"/>
      <c r="B7" s="26"/>
      <c r="C7" s="26"/>
      <c r="D7" s="26"/>
      <c r="E7" s="26"/>
      <c r="F7" s="26"/>
      <c r="G7" s="26"/>
      <c r="H7" s="26"/>
    </row>
    <row r="8" spans="1:8" s="27" customFormat="1" ht="19.5" customHeight="1" x14ac:dyDescent="0.2">
      <c r="B8" s="26"/>
      <c r="G8" s="74" t="s">
        <v>61</v>
      </c>
      <c r="H8" s="74"/>
    </row>
    <row r="9" spans="1:8" s="27" customFormat="1" ht="19.5" customHeight="1" x14ac:dyDescent="0.2">
      <c r="B9" s="26"/>
      <c r="G9" s="28"/>
      <c r="H9" s="28"/>
    </row>
    <row r="10" spans="1:8" s="27" customFormat="1" ht="19.5" customHeight="1" x14ac:dyDescent="0.2">
      <c r="A10" s="75" t="s">
        <v>37</v>
      </c>
      <c r="B10" s="75"/>
      <c r="C10" s="75"/>
      <c r="D10" s="45"/>
      <c r="E10" s="29"/>
      <c r="F10" s="30"/>
      <c r="G10" s="67"/>
      <c r="H10" s="67"/>
    </row>
    <row r="11" spans="1:8" s="27" customFormat="1" ht="19.5" customHeight="1" x14ac:dyDescent="0.2">
      <c r="B11" s="26"/>
      <c r="E11" s="29"/>
      <c r="F11" s="30"/>
      <c r="G11" s="68"/>
      <c r="H11" s="68"/>
    </row>
    <row r="12" spans="1:8" s="27" customFormat="1" ht="19.5" customHeight="1" x14ac:dyDescent="0.2">
      <c r="B12" s="26"/>
      <c r="E12" s="29"/>
      <c r="F12" s="31"/>
      <c r="G12" s="68"/>
      <c r="H12" s="68"/>
    </row>
    <row r="13" spans="1:8" s="27" customFormat="1" ht="19.5" customHeight="1" x14ac:dyDescent="0.2">
      <c r="A13" s="32"/>
      <c r="B13" s="33"/>
      <c r="C13" s="33"/>
      <c r="D13" s="33"/>
      <c r="F13" s="27" t="s">
        <v>38</v>
      </c>
      <c r="G13" s="26"/>
      <c r="H13" s="26"/>
    </row>
    <row r="14" spans="1:8" s="27" customFormat="1" ht="19.5" customHeight="1" x14ac:dyDescent="0.2">
      <c r="A14" s="32"/>
      <c r="B14" s="33"/>
      <c r="C14" s="33"/>
      <c r="D14" s="33"/>
      <c r="F14" s="27" t="s">
        <v>50</v>
      </c>
      <c r="G14" s="26"/>
      <c r="H14" s="26"/>
    </row>
    <row r="15" spans="1:8" s="27" customFormat="1" ht="19.5" customHeight="1" x14ac:dyDescent="0.2">
      <c r="A15" s="32"/>
      <c r="B15" s="33"/>
      <c r="C15" s="33"/>
      <c r="D15" s="33"/>
      <c r="F15" s="27" t="s">
        <v>41</v>
      </c>
      <c r="G15" s="26"/>
      <c r="H15" s="26"/>
    </row>
    <row r="16" spans="1:8" s="27" customFormat="1" ht="19.5" customHeight="1" x14ac:dyDescent="0.2">
      <c r="B16" s="26"/>
      <c r="E16" s="29"/>
      <c r="F16" s="27" t="s">
        <v>44</v>
      </c>
      <c r="G16" s="34"/>
      <c r="H16" s="34"/>
    </row>
    <row r="17" spans="1:8" s="27" customFormat="1" ht="19.5" customHeight="1" x14ac:dyDescent="0.2">
      <c r="B17" s="26"/>
      <c r="E17" s="29"/>
      <c r="F17" s="27" t="s">
        <v>52</v>
      </c>
      <c r="G17" s="60"/>
      <c r="H17" s="34"/>
    </row>
    <row r="18" spans="1:8" s="27" customFormat="1" ht="19.5" customHeight="1" x14ac:dyDescent="0.2">
      <c r="A18" s="32"/>
      <c r="B18" s="33"/>
      <c r="C18" s="33"/>
      <c r="D18" s="33"/>
      <c r="G18" s="26"/>
      <c r="H18" s="26"/>
    </row>
    <row r="19" spans="1:8" s="27" customFormat="1" ht="19.5" customHeight="1" x14ac:dyDescent="0.2">
      <c r="A19" s="27" t="s">
        <v>40</v>
      </c>
      <c r="B19" s="33"/>
      <c r="C19" s="33"/>
      <c r="D19" s="33"/>
      <c r="H19" s="26"/>
    </row>
    <row r="20" spans="1:8" s="27" customFormat="1" ht="19.5" customHeight="1" x14ac:dyDescent="0.2">
      <c r="A20" s="27" t="s">
        <v>62</v>
      </c>
      <c r="B20" s="33"/>
      <c r="C20" s="33"/>
      <c r="D20" s="33"/>
      <c r="H20" s="26"/>
    </row>
    <row r="21" spans="1:8" s="27" customFormat="1" ht="19.5" customHeight="1" x14ac:dyDescent="0.2">
      <c r="A21" s="27" t="s">
        <v>39</v>
      </c>
      <c r="B21" s="33"/>
      <c r="C21" s="33"/>
      <c r="D21" s="33"/>
      <c r="H21" s="26"/>
    </row>
    <row r="22" spans="1:8" ht="19.5" customHeight="1" x14ac:dyDescent="0.2">
      <c r="A22" s="2"/>
    </row>
    <row r="23" spans="1:8" ht="20.100000000000001" customHeight="1" x14ac:dyDescent="0.2">
      <c r="H23" s="4" t="s">
        <v>0</v>
      </c>
    </row>
    <row r="24" spans="1:8" ht="30" customHeight="1" x14ac:dyDescent="0.2">
      <c r="A24" s="5"/>
      <c r="B24" s="5" t="s">
        <v>20</v>
      </c>
      <c r="C24" s="50" t="s">
        <v>21</v>
      </c>
      <c r="D24" s="51"/>
      <c r="E24" s="6" t="s">
        <v>47</v>
      </c>
      <c r="F24" s="7" t="s">
        <v>28</v>
      </c>
      <c r="G24" s="7" t="s">
        <v>31</v>
      </c>
      <c r="H24" s="8" t="s">
        <v>1</v>
      </c>
    </row>
    <row r="25" spans="1:8" ht="30" customHeight="1" x14ac:dyDescent="0.2">
      <c r="A25" s="70" t="s">
        <v>2</v>
      </c>
      <c r="B25" s="70" t="s">
        <v>16</v>
      </c>
      <c r="C25" s="52" t="s">
        <v>4</v>
      </c>
      <c r="D25" s="56"/>
      <c r="E25" s="9"/>
      <c r="F25" s="9"/>
      <c r="G25" s="39">
        <f>E25-F25</f>
        <v>0</v>
      </c>
      <c r="H25" s="11"/>
    </row>
    <row r="26" spans="1:8" ht="30" customHeight="1" x14ac:dyDescent="0.2">
      <c r="A26" s="71"/>
      <c r="B26" s="71"/>
      <c r="C26" s="53" t="s">
        <v>5</v>
      </c>
      <c r="D26" s="54"/>
      <c r="E26" s="9"/>
      <c r="F26" s="9"/>
      <c r="G26" s="39">
        <f t="shared" ref="G26:G41" si="0">E26-F26</f>
        <v>0</v>
      </c>
      <c r="H26" s="12"/>
    </row>
    <row r="27" spans="1:8" ht="30" customHeight="1" x14ac:dyDescent="0.2">
      <c r="A27" s="71"/>
      <c r="B27" s="72"/>
      <c r="C27" s="55" t="s">
        <v>22</v>
      </c>
      <c r="D27" s="55"/>
      <c r="E27" s="13">
        <f>SUM(E25:E26)</f>
        <v>0</v>
      </c>
      <c r="F27" s="13">
        <f>SUM(F25:F26)</f>
        <v>0</v>
      </c>
      <c r="G27" s="39">
        <f t="shared" si="0"/>
        <v>0</v>
      </c>
      <c r="H27" s="12"/>
    </row>
    <row r="28" spans="1:8" ht="30" customHeight="1" x14ac:dyDescent="0.2">
      <c r="A28" s="71"/>
      <c r="B28" s="70" t="s">
        <v>17</v>
      </c>
      <c r="C28" s="56" t="s">
        <v>6</v>
      </c>
      <c r="D28" s="56"/>
      <c r="E28" s="9"/>
      <c r="F28" s="9"/>
      <c r="G28" s="39">
        <f t="shared" si="0"/>
        <v>0</v>
      </c>
      <c r="H28" s="12"/>
    </row>
    <row r="29" spans="1:8" ht="30" customHeight="1" x14ac:dyDescent="0.2">
      <c r="A29" s="71"/>
      <c r="B29" s="71"/>
      <c r="C29" s="54" t="s">
        <v>7</v>
      </c>
      <c r="D29" s="54"/>
      <c r="E29" s="9"/>
      <c r="F29" s="9"/>
      <c r="G29" s="39">
        <f t="shared" si="0"/>
        <v>0</v>
      </c>
      <c r="H29" s="12"/>
    </row>
    <row r="30" spans="1:8" ht="30" customHeight="1" x14ac:dyDescent="0.2">
      <c r="A30" s="71"/>
      <c r="B30" s="72"/>
      <c r="C30" s="55" t="s">
        <v>23</v>
      </c>
      <c r="D30" s="55"/>
      <c r="E30" s="10">
        <f>SUM(E28:E29)</f>
        <v>0</v>
      </c>
      <c r="F30" s="10">
        <f>SUM(F28:F29)</f>
        <v>0</v>
      </c>
      <c r="G30" s="39">
        <f t="shared" si="0"/>
        <v>0</v>
      </c>
      <c r="H30" s="12"/>
    </row>
    <row r="31" spans="1:8" ht="30" customHeight="1" x14ac:dyDescent="0.2">
      <c r="A31" s="71"/>
      <c r="B31" s="14" t="s">
        <v>18</v>
      </c>
      <c r="C31" s="55" t="s">
        <v>8</v>
      </c>
      <c r="D31" s="55"/>
      <c r="E31" s="9"/>
      <c r="F31" s="9"/>
      <c r="G31" s="39">
        <f t="shared" si="0"/>
        <v>0</v>
      </c>
      <c r="H31" s="12"/>
    </row>
    <row r="32" spans="1:8" ht="30" customHeight="1" x14ac:dyDescent="0.2">
      <c r="A32" s="71"/>
      <c r="B32" s="70" t="s">
        <v>19</v>
      </c>
      <c r="C32" s="57" t="s">
        <v>9</v>
      </c>
      <c r="D32" s="57"/>
      <c r="E32" s="9"/>
      <c r="F32" s="9"/>
      <c r="G32" s="39">
        <f t="shared" si="0"/>
        <v>0</v>
      </c>
      <c r="H32" s="12"/>
    </row>
    <row r="33" spans="1:8" ht="30" customHeight="1" x14ac:dyDescent="0.2">
      <c r="A33" s="71"/>
      <c r="B33" s="71"/>
      <c r="C33" s="58" t="s">
        <v>10</v>
      </c>
      <c r="D33" s="58"/>
      <c r="E33" s="9"/>
      <c r="F33" s="9"/>
      <c r="G33" s="39">
        <f t="shared" si="0"/>
        <v>0</v>
      </c>
      <c r="H33" s="12"/>
    </row>
    <row r="34" spans="1:8" ht="30" customHeight="1" x14ac:dyDescent="0.2">
      <c r="A34" s="71"/>
      <c r="B34" s="71"/>
      <c r="C34" s="58" t="s">
        <v>11</v>
      </c>
      <c r="D34" s="58"/>
      <c r="E34" s="9"/>
      <c r="F34" s="9"/>
      <c r="G34" s="39">
        <f t="shared" si="0"/>
        <v>0</v>
      </c>
      <c r="H34" s="12"/>
    </row>
    <row r="35" spans="1:8" ht="30" customHeight="1" x14ac:dyDescent="0.2">
      <c r="A35" s="71"/>
      <c r="B35" s="71"/>
      <c r="C35" s="58" t="s">
        <v>12</v>
      </c>
      <c r="D35" s="58"/>
      <c r="E35" s="9"/>
      <c r="F35" s="9"/>
      <c r="G35" s="39">
        <f t="shared" si="0"/>
        <v>0</v>
      </c>
      <c r="H35" s="12"/>
    </row>
    <row r="36" spans="1:8" ht="30" customHeight="1" x14ac:dyDescent="0.2">
      <c r="A36" s="71"/>
      <c r="B36" s="71"/>
      <c r="C36" s="58" t="s">
        <v>13</v>
      </c>
      <c r="D36" s="58"/>
      <c r="E36" s="9"/>
      <c r="F36" s="9"/>
      <c r="G36" s="39">
        <f t="shared" si="0"/>
        <v>0</v>
      </c>
      <c r="H36" s="12"/>
    </row>
    <row r="37" spans="1:8" ht="30" customHeight="1" x14ac:dyDescent="0.2">
      <c r="A37" s="71"/>
      <c r="B37" s="71"/>
      <c r="C37" s="58" t="s">
        <v>14</v>
      </c>
      <c r="D37" s="58"/>
      <c r="E37" s="9"/>
      <c r="F37" s="9"/>
      <c r="G37" s="39">
        <f t="shared" si="0"/>
        <v>0</v>
      </c>
      <c r="H37" s="12"/>
    </row>
    <row r="38" spans="1:8" ht="30" customHeight="1" x14ac:dyDescent="0.2">
      <c r="A38" s="71"/>
      <c r="B38" s="71"/>
      <c r="C38" s="54" t="s">
        <v>15</v>
      </c>
      <c r="D38" s="54"/>
      <c r="E38" s="9"/>
      <c r="F38" s="9"/>
      <c r="G38" s="39">
        <f t="shared" si="0"/>
        <v>0</v>
      </c>
      <c r="H38" s="12"/>
    </row>
    <row r="39" spans="1:8" ht="30" customHeight="1" x14ac:dyDescent="0.2">
      <c r="A39" s="71"/>
      <c r="B39" s="72"/>
      <c r="C39" s="55" t="s">
        <v>24</v>
      </c>
      <c r="D39" s="55"/>
      <c r="E39" s="10">
        <f>SUM(E32:E38)</f>
        <v>0</v>
      </c>
      <c r="F39" s="10">
        <f>SUM(F32:F38)</f>
        <v>0</v>
      </c>
      <c r="G39" s="39">
        <f t="shared" si="0"/>
        <v>0</v>
      </c>
      <c r="H39" s="12"/>
    </row>
    <row r="40" spans="1:8" ht="30" customHeight="1" x14ac:dyDescent="0.2">
      <c r="A40" s="72"/>
      <c r="B40" s="46" t="s">
        <v>25</v>
      </c>
      <c r="C40" s="48"/>
      <c r="D40" s="48"/>
      <c r="E40" s="10">
        <f>E27+E30+E31+E39</f>
        <v>0</v>
      </c>
      <c r="F40" s="10">
        <f>F27+F30+F31+F39</f>
        <v>0</v>
      </c>
      <c r="G40" s="39">
        <f t="shared" si="0"/>
        <v>0</v>
      </c>
      <c r="H40" s="12"/>
    </row>
    <row r="41" spans="1:8" ht="30" customHeight="1" thickBot="1" x14ac:dyDescent="0.25">
      <c r="A41" s="46" t="s">
        <v>26</v>
      </c>
      <c r="B41" s="48"/>
      <c r="C41" s="44" t="s">
        <v>51</v>
      </c>
      <c r="D41" s="49"/>
      <c r="E41" s="9">
        <f>ROUNDDOWN(E40*$D41,0)</f>
        <v>0</v>
      </c>
      <c r="F41" s="9">
        <f>ROUNDDOWN(F40*$D41,0)</f>
        <v>0</v>
      </c>
      <c r="G41" s="40">
        <f t="shared" si="0"/>
        <v>0</v>
      </c>
      <c r="H41" s="12"/>
    </row>
    <row r="42" spans="1:8" ht="30" customHeight="1" thickBot="1" x14ac:dyDescent="0.25">
      <c r="A42" s="46" t="s">
        <v>27</v>
      </c>
      <c r="B42" s="47"/>
      <c r="C42" s="48"/>
      <c r="D42" s="48"/>
      <c r="E42" s="10">
        <f>E40+E41</f>
        <v>0</v>
      </c>
      <c r="F42" s="15">
        <f>F40+F41</f>
        <v>0</v>
      </c>
      <c r="G42" s="41">
        <f>E42-F42</f>
        <v>0</v>
      </c>
      <c r="H42" s="16"/>
    </row>
    <row r="43" spans="1:8" ht="19.5" customHeight="1" x14ac:dyDescent="0.2">
      <c r="A43" s="17"/>
      <c r="B43" s="18"/>
      <c r="C43" s="18"/>
      <c r="D43" s="18"/>
      <c r="E43" s="18"/>
      <c r="F43" s="62" t="s">
        <v>55</v>
      </c>
      <c r="G43" s="63">
        <f>G42</f>
        <v>0</v>
      </c>
      <c r="H43" s="3" t="s">
        <v>56</v>
      </c>
    </row>
    <row r="44" spans="1:8" ht="19.5" customHeight="1" x14ac:dyDescent="0.2">
      <c r="A44" s="17"/>
      <c r="B44" s="18"/>
      <c r="C44" s="18"/>
      <c r="D44" s="18"/>
      <c r="E44" s="18"/>
      <c r="F44" s="4" t="s">
        <v>54</v>
      </c>
      <c r="G44" s="64">
        <f>ROUNDDOWN(G43*10/110,0)</f>
        <v>0</v>
      </c>
      <c r="H44" s="3" t="s">
        <v>56</v>
      </c>
    </row>
    <row r="45" spans="1:8" ht="18.75" customHeight="1" x14ac:dyDescent="0.2">
      <c r="A45" s="1" t="s">
        <v>29</v>
      </c>
      <c r="B45" s="20" t="s">
        <v>30</v>
      </c>
      <c r="C45" s="1"/>
      <c r="D45" s="1"/>
      <c r="E45" s="1"/>
      <c r="F45" s="1"/>
    </row>
    <row r="46" spans="1:8" ht="18.75" customHeight="1" x14ac:dyDescent="0.2">
      <c r="A46" s="17"/>
      <c r="B46" s="59" t="s">
        <v>58</v>
      </c>
      <c r="C46" s="19"/>
      <c r="D46" s="19"/>
      <c r="E46" s="19"/>
    </row>
    <row r="47" spans="1:8" s="1" customFormat="1" ht="19.5" customHeight="1" x14ac:dyDescent="0.2">
      <c r="B47" s="1" t="s">
        <v>35</v>
      </c>
      <c r="H47" s="21"/>
    </row>
    <row r="48" spans="1:8" s="1" customFormat="1" ht="19.5" customHeight="1" x14ac:dyDescent="0.2">
      <c r="B48" s="1" t="s">
        <v>34</v>
      </c>
      <c r="H48" s="21"/>
    </row>
    <row r="49" spans="1:8" s="1" customFormat="1" ht="19.5" customHeight="1" x14ac:dyDescent="0.2">
      <c r="B49" s="22"/>
      <c r="H49" s="21"/>
    </row>
    <row r="50" spans="1:8" s="1" customFormat="1" ht="19.5" customHeight="1" x14ac:dyDescent="0.2">
      <c r="B50" s="20" t="s">
        <v>59</v>
      </c>
      <c r="H50" s="21"/>
    </row>
    <row r="51" spans="1:8" s="1" customFormat="1" ht="19.5" customHeight="1" x14ac:dyDescent="0.2">
      <c r="B51" s="20" t="s">
        <v>46</v>
      </c>
      <c r="H51" s="21"/>
    </row>
    <row r="52" spans="1:8" s="1" customFormat="1" ht="19.5" customHeight="1" x14ac:dyDescent="0.2">
      <c r="A52" s="66"/>
      <c r="B52" s="66"/>
      <c r="C52" s="66"/>
      <c r="D52" s="66"/>
      <c r="E52" s="66"/>
      <c r="F52" s="66"/>
      <c r="G52" s="66"/>
      <c r="H52" s="66"/>
    </row>
    <row r="53" spans="1:8" x14ac:dyDescent="0.2">
      <c r="A53" s="17"/>
      <c r="B53" s="23"/>
      <c r="C53" s="19"/>
      <c r="D53" s="19"/>
      <c r="E53" s="19"/>
    </row>
  </sheetData>
  <sheetProtection formatCells="0" formatColumns="0" formatRows="0"/>
  <mergeCells count="12">
    <mergeCell ref="A52:H52"/>
    <mergeCell ref="G10:H10"/>
    <mergeCell ref="G12:H12"/>
    <mergeCell ref="G4:H4"/>
    <mergeCell ref="B25:B27"/>
    <mergeCell ref="B28:B30"/>
    <mergeCell ref="B32:B39"/>
    <mergeCell ref="A5:H5"/>
    <mergeCell ref="G11:H11"/>
    <mergeCell ref="G8:H8"/>
    <mergeCell ref="A10:C10"/>
    <mergeCell ref="A25:A40"/>
  </mergeCells>
  <phoneticPr fontId="2"/>
  <printOptions horizontalCentered="1"/>
  <pageMargins left="0.19685039370078741" right="0.19685039370078741" top="0.51181102362204722" bottom="0.35433070866141736" header="0.43307086614173229" footer="0.19685039370078741"/>
  <pageSetup paperSize="9" scale="70" orientation="portrait" cellComments="asDisplayed" r:id="rId1"/>
  <headerFooter alignWithMargins="0"/>
  <ignoredErrors>
    <ignoredError sqref="G25:G38 E27:F27 E30:F30 E39:G40 E42:F42 G41"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56"/>
  <sheetViews>
    <sheetView view="pageBreakPreview" zoomScaleNormal="100" zoomScaleSheetLayoutView="100" workbookViewId="0">
      <selection activeCell="A22" sqref="A22"/>
    </sheetView>
  </sheetViews>
  <sheetFormatPr defaultColWidth="9" defaultRowHeight="13.2" x14ac:dyDescent="0.2"/>
  <cols>
    <col min="1" max="1" width="14.6640625" style="3" customWidth="1"/>
    <col min="2" max="2" width="19.6640625" style="2" customWidth="1"/>
    <col min="3" max="3" width="17.6640625" style="3" customWidth="1"/>
    <col min="4" max="4" width="9.6640625" style="3" customWidth="1"/>
    <col min="5" max="7" width="20.6640625" style="3" customWidth="1"/>
    <col min="8" max="8" width="20.6640625" style="2" customWidth="1"/>
    <col min="9" max="16384" width="9" style="3"/>
  </cols>
  <sheetData>
    <row r="2" spans="1:8" ht="19.5" customHeight="1" x14ac:dyDescent="0.2">
      <c r="A2" s="35" t="s">
        <v>42</v>
      </c>
    </row>
    <row r="3" spans="1:8" ht="19.5" customHeight="1" x14ac:dyDescent="0.2">
      <c r="C3" s="3" t="s">
        <v>3</v>
      </c>
    </row>
    <row r="4" spans="1:8" ht="19.5" customHeight="1" x14ac:dyDescent="0.2">
      <c r="G4" s="69"/>
      <c r="H4" s="69"/>
    </row>
    <row r="5" spans="1:8" ht="19.5" customHeight="1" x14ac:dyDescent="0.2">
      <c r="A5" s="73" t="s">
        <v>36</v>
      </c>
      <c r="B5" s="73"/>
      <c r="C5" s="73"/>
      <c r="D5" s="73"/>
      <c r="E5" s="73"/>
      <c r="F5" s="73"/>
      <c r="G5" s="73"/>
      <c r="H5" s="73"/>
    </row>
    <row r="6" spans="1:8" ht="19.5" customHeight="1" x14ac:dyDescent="0.2">
      <c r="A6" s="26"/>
      <c r="B6" s="26"/>
      <c r="C6" s="26"/>
      <c r="D6" s="26"/>
      <c r="E6" s="26"/>
      <c r="F6" s="26"/>
      <c r="G6" s="26"/>
      <c r="H6" s="26"/>
    </row>
    <row r="7" spans="1:8" ht="19.5" customHeight="1" x14ac:dyDescent="0.2">
      <c r="A7" s="26"/>
      <c r="B7" s="26"/>
      <c r="C7" s="26"/>
      <c r="D7" s="26"/>
      <c r="E7" s="26"/>
      <c r="F7" s="26"/>
      <c r="G7" s="26"/>
      <c r="H7" s="26"/>
    </row>
    <row r="8" spans="1:8" s="27" customFormat="1" ht="19.5" customHeight="1" x14ac:dyDescent="0.2">
      <c r="A8" s="74" t="s">
        <v>63</v>
      </c>
      <c r="B8" s="74"/>
      <c r="C8" s="74"/>
      <c r="D8" s="74"/>
      <c r="E8" s="74"/>
      <c r="F8" s="74"/>
      <c r="G8" s="74"/>
      <c r="H8" s="74"/>
    </row>
    <row r="9" spans="1:8" s="27" customFormat="1" ht="19.5" customHeight="1" x14ac:dyDescent="0.2">
      <c r="B9" s="26"/>
      <c r="G9" s="28"/>
      <c r="H9" s="28"/>
    </row>
    <row r="10" spans="1:8" s="27" customFormat="1" ht="19.5" customHeight="1" x14ac:dyDescent="0.2">
      <c r="A10" s="75" t="s">
        <v>37</v>
      </c>
      <c r="B10" s="75"/>
      <c r="C10" s="75"/>
      <c r="D10" s="45"/>
      <c r="E10" s="29"/>
      <c r="F10" s="30"/>
      <c r="G10" s="67"/>
      <c r="H10" s="67"/>
    </row>
    <row r="11" spans="1:8" s="27" customFormat="1" ht="19.5" customHeight="1" x14ac:dyDescent="0.2">
      <c r="B11" s="26"/>
      <c r="E11" s="29"/>
      <c r="F11" s="30"/>
      <c r="G11" s="68"/>
      <c r="H11" s="68"/>
    </row>
    <row r="12" spans="1:8" s="27" customFormat="1" ht="19.5" customHeight="1" x14ac:dyDescent="0.2">
      <c r="B12" s="26"/>
      <c r="E12" s="29"/>
      <c r="F12" s="31"/>
      <c r="G12" s="68"/>
      <c r="H12" s="68"/>
    </row>
    <row r="13" spans="1:8" s="27" customFormat="1" ht="19.5" customHeight="1" x14ac:dyDescent="0.2">
      <c r="A13" s="32"/>
      <c r="B13" s="33"/>
      <c r="C13" s="33"/>
      <c r="D13" s="33"/>
      <c r="F13" s="27" t="s">
        <v>43</v>
      </c>
      <c r="H13" s="26"/>
    </row>
    <row r="14" spans="1:8" s="27" customFormat="1" ht="19.5" customHeight="1" x14ac:dyDescent="0.2">
      <c r="A14" s="32"/>
      <c r="B14" s="33"/>
      <c r="C14" s="33"/>
      <c r="D14" s="33"/>
      <c r="F14" s="27" t="s">
        <v>48</v>
      </c>
      <c r="H14" s="26"/>
    </row>
    <row r="15" spans="1:8" s="27" customFormat="1" ht="19.5" customHeight="1" x14ac:dyDescent="0.2">
      <c r="A15" s="32"/>
      <c r="B15" s="33"/>
      <c r="C15" s="33"/>
      <c r="D15" s="33"/>
      <c r="F15" s="27" t="s">
        <v>49</v>
      </c>
      <c r="H15" s="26"/>
    </row>
    <row r="16" spans="1:8" s="27" customFormat="1" ht="19.5" customHeight="1" x14ac:dyDescent="0.2">
      <c r="B16" s="26"/>
      <c r="E16" s="29"/>
      <c r="F16" s="27" t="s">
        <v>45</v>
      </c>
      <c r="H16" s="34"/>
    </row>
    <row r="17" spans="1:8" s="27" customFormat="1" ht="19.5" customHeight="1" x14ac:dyDescent="0.2">
      <c r="B17" s="26"/>
      <c r="E17" s="29"/>
      <c r="F17" s="27" t="s">
        <v>52</v>
      </c>
      <c r="G17" s="36" t="s">
        <v>53</v>
      </c>
      <c r="H17" s="34"/>
    </row>
    <row r="18" spans="1:8" s="27" customFormat="1" ht="19.5" customHeight="1" x14ac:dyDescent="0.2">
      <c r="B18" s="26"/>
      <c r="E18" s="29"/>
      <c r="F18" s="31"/>
      <c r="G18" s="68"/>
      <c r="H18" s="68"/>
    </row>
    <row r="19" spans="1:8" s="27" customFormat="1" ht="19.5" customHeight="1" x14ac:dyDescent="0.2">
      <c r="A19" s="32"/>
      <c r="B19" s="33"/>
      <c r="C19" s="33"/>
      <c r="D19" s="33"/>
      <c r="H19" s="26"/>
    </row>
    <row r="20" spans="1:8" s="27" customFormat="1" ht="19.5" customHeight="1" x14ac:dyDescent="0.2">
      <c r="A20" s="27" t="s">
        <v>40</v>
      </c>
      <c r="B20" s="33"/>
      <c r="C20" s="33"/>
      <c r="D20" s="33"/>
      <c r="H20" s="26"/>
    </row>
    <row r="21" spans="1:8" s="27" customFormat="1" ht="19.5" customHeight="1" x14ac:dyDescent="0.2">
      <c r="A21" s="27" t="s">
        <v>62</v>
      </c>
      <c r="B21" s="61"/>
      <c r="C21" s="33"/>
      <c r="D21" s="33"/>
      <c r="H21" s="26"/>
    </row>
    <row r="22" spans="1:8" s="27" customFormat="1" ht="19.5" customHeight="1" x14ac:dyDescent="0.2">
      <c r="A22" s="36" t="s">
        <v>57</v>
      </c>
      <c r="B22" s="61"/>
      <c r="C22" s="33"/>
      <c r="D22" s="33"/>
      <c r="H22" s="26"/>
    </row>
    <row r="23" spans="1:8" ht="19.5" customHeight="1" x14ac:dyDescent="0.2">
      <c r="A23" s="2"/>
    </row>
    <row r="24" spans="1:8" ht="20.100000000000001" customHeight="1" x14ac:dyDescent="0.2">
      <c r="H24" s="4" t="s">
        <v>0</v>
      </c>
    </row>
    <row r="25" spans="1:8" ht="30" customHeight="1" x14ac:dyDescent="0.2">
      <c r="A25" s="5"/>
      <c r="B25" s="5" t="s">
        <v>20</v>
      </c>
      <c r="C25" s="50" t="s">
        <v>21</v>
      </c>
      <c r="D25" s="51"/>
      <c r="E25" s="6" t="s">
        <v>47</v>
      </c>
      <c r="F25" s="7" t="s">
        <v>28</v>
      </c>
      <c r="G25" s="7" t="s">
        <v>31</v>
      </c>
      <c r="H25" s="8" t="s">
        <v>1</v>
      </c>
    </row>
    <row r="26" spans="1:8" ht="30" customHeight="1" x14ac:dyDescent="0.2">
      <c r="A26" s="70" t="s">
        <v>2</v>
      </c>
      <c r="B26" s="70" t="s">
        <v>16</v>
      </c>
      <c r="C26" s="52" t="s">
        <v>4</v>
      </c>
      <c r="D26" s="56"/>
      <c r="E26" s="24">
        <v>0</v>
      </c>
      <c r="F26" s="24">
        <v>0</v>
      </c>
      <c r="G26" s="42">
        <f>E26-F26</f>
        <v>0</v>
      </c>
      <c r="H26" s="11"/>
    </row>
    <row r="27" spans="1:8" ht="30" customHeight="1" x14ac:dyDescent="0.2">
      <c r="A27" s="71"/>
      <c r="B27" s="71"/>
      <c r="C27" s="53" t="s">
        <v>5</v>
      </c>
      <c r="D27" s="54"/>
      <c r="E27" s="24">
        <v>1200000</v>
      </c>
      <c r="F27" s="24">
        <v>1350000</v>
      </c>
      <c r="G27" s="42">
        <f t="shared" ref="G27:G39" si="0">E27-F27</f>
        <v>-150000</v>
      </c>
      <c r="H27" s="12"/>
    </row>
    <row r="28" spans="1:8" ht="30" customHeight="1" x14ac:dyDescent="0.2">
      <c r="A28" s="71"/>
      <c r="B28" s="72"/>
      <c r="C28" s="55" t="s">
        <v>22</v>
      </c>
      <c r="D28" s="55"/>
      <c r="E28" s="37">
        <f>SUM(E26:E27)</f>
        <v>1200000</v>
      </c>
      <c r="F28" s="37">
        <f>SUM(F26:F27)</f>
        <v>1350000</v>
      </c>
      <c r="G28" s="42">
        <f t="shared" si="0"/>
        <v>-150000</v>
      </c>
      <c r="H28" s="12"/>
    </row>
    <row r="29" spans="1:8" ht="30" customHeight="1" x14ac:dyDescent="0.2">
      <c r="A29" s="71"/>
      <c r="B29" s="70" t="s">
        <v>17</v>
      </c>
      <c r="C29" s="56" t="s">
        <v>6</v>
      </c>
      <c r="D29" s="56"/>
      <c r="E29" s="24">
        <v>0</v>
      </c>
      <c r="F29" s="24">
        <v>0</v>
      </c>
      <c r="G29" s="42">
        <f t="shared" si="0"/>
        <v>0</v>
      </c>
      <c r="H29" s="12"/>
    </row>
    <row r="30" spans="1:8" ht="30" customHeight="1" x14ac:dyDescent="0.2">
      <c r="A30" s="71"/>
      <c r="B30" s="71"/>
      <c r="C30" s="54" t="s">
        <v>7</v>
      </c>
      <c r="D30" s="54"/>
      <c r="E30" s="24">
        <v>600000</v>
      </c>
      <c r="F30" s="24">
        <v>520000</v>
      </c>
      <c r="G30" s="42">
        <f t="shared" si="0"/>
        <v>80000</v>
      </c>
      <c r="H30" s="12"/>
    </row>
    <row r="31" spans="1:8" ht="30" customHeight="1" x14ac:dyDescent="0.2">
      <c r="A31" s="71"/>
      <c r="B31" s="72"/>
      <c r="C31" s="55" t="s">
        <v>23</v>
      </c>
      <c r="D31" s="55"/>
      <c r="E31" s="37">
        <f>SUM(E29:E30)</f>
        <v>600000</v>
      </c>
      <c r="F31" s="37">
        <f>SUM(F29:F30)</f>
        <v>520000</v>
      </c>
      <c r="G31" s="42">
        <f t="shared" si="0"/>
        <v>80000</v>
      </c>
      <c r="H31" s="12"/>
    </row>
    <row r="32" spans="1:8" ht="30" customHeight="1" x14ac:dyDescent="0.2">
      <c r="A32" s="71"/>
      <c r="B32" s="14" t="s">
        <v>18</v>
      </c>
      <c r="C32" s="55" t="s">
        <v>8</v>
      </c>
      <c r="D32" s="55"/>
      <c r="E32" s="24">
        <v>1050000</v>
      </c>
      <c r="F32" s="24">
        <v>968600</v>
      </c>
      <c r="G32" s="42">
        <f t="shared" si="0"/>
        <v>81400</v>
      </c>
      <c r="H32" s="12"/>
    </row>
    <row r="33" spans="1:8" ht="30" customHeight="1" x14ac:dyDescent="0.2">
      <c r="A33" s="71"/>
      <c r="B33" s="70" t="s">
        <v>19</v>
      </c>
      <c r="C33" s="57" t="s">
        <v>9</v>
      </c>
      <c r="D33" s="57"/>
      <c r="E33" s="24">
        <v>250000</v>
      </c>
      <c r="F33" s="24">
        <v>145000</v>
      </c>
      <c r="G33" s="42">
        <f>E33-F33</f>
        <v>105000</v>
      </c>
      <c r="H33" s="25" t="s">
        <v>33</v>
      </c>
    </row>
    <row r="34" spans="1:8" ht="30" customHeight="1" x14ac:dyDescent="0.2">
      <c r="A34" s="71"/>
      <c r="B34" s="71"/>
      <c r="C34" s="58" t="s">
        <v>10</v>
      </c>
      <c r="D34" s="58"/>
      <c r="E34" s="24">
        <v>230000</v>
      </c>
      <c r="F34" s="24">
        <v>120000</v>
      </c>
      <c r="G34" s="42">
        <f>E34-F34</f>
        <v>110000</v>
      </c>
      <c r="H34" s="25" t="s">
        <v>32</v>
      </c>
    </row>
    <row r="35" spans="1:8" ht="30" customHeight="1" x14ac:dyDescent="0.2">
      <c r="A35" s="71"/>
      <c r="B35" s="71"/>
      <c r="C35" s="58" t="s">
        <v>11</v>
      </c>
      <c r="D35" s="58"/>
      <c r="E35" s="24">
        <v>0</v>
      </c>
      <c r="F35" s="24">
        <v>56000</v>
      </c>
      <c r="G35" s="42">
        <f t="shared" si="0"/>
        <v>-56000</v>
      </c>
      <c r="H35" s="12"/>
    </row>
    <row r="36" spans="1:8" ht="30" customHeight="1" x14ac:dyDescent="0.2">
      <c r="A36" s="71"/>
      <c r="B36" s="71"/>
      <c r="C36" s="58" t="s">
        <v>12</v>
      </c>
      <c r="D36" s="58"/>
      <c r="E36" s="24">
        <v>70000</v>
      </c>
      <c r="F36" s="24">
        <v>60000</v>
      </c>
      <c r="G36" s="42">
        <f t="shared" si="0"/>
        <v>10000</v>
      </c>
      <c r="H36" s="12"/>
    </row>
    <row r="37" spans="1:8" ht="30" customHeight="1" x14ac:dyDescent="0.2">
      <c r="A37" s="71"/>
      <c r="B37" s="71"/>
      <c r="C37" s="58" t="s">
        <v>13</v>
      </c>
      <c r="D37" s="58"/>
      <c r="E37" s="24">
        <v>0</v>
      </c>
      <c r="F37" s="24">
        <v>0</v>
      </c>
      <c r="G37" s="42">
        <f t="shared" si="0"/>
        <v>0</v>
      </c>
      <c r="H37" s="12"/>
    </row>
    <row r="38" spans="1:8" ht="30" customHeight="1" x14ac:dyDescent="0.2">
      <c r="A38" s="71"/>
      <c r="B38" s="71"/>
      <c r="C38" s="58" t="s">
        <v>14</v>
      </c>
      <c r="D38" s="58"/>
      <c r="E38" s="24">
        <v>140000</v>
      </c>
      <c r="F38" s="24">
        <v>120000</v>
      </c>
      <c r="G38" s="42">
        <f t="shared" si="0"/>
        <v>20000</v>
      </c>
      <c r="H38" s="12"/>
    </row>
    <row r="39" spans="1:8" ht="30" customHeight="1" x14ac:dyDescent="0.2">
      <c r="A39" s="71"/>
      <c r="B39" s="71"/>
      <c r="C39" s="54" t="s">
        <v>15</v>
      </c>
      <c r="D39" s="54"/>
      <c r="E39" s="24">
        <v>60000</v>
      </c>
      <c r="F39" s="24">
        <v>52000</v>
      </c>
      <c r="G39" s="42">
        <f t="shared" si="0"/>
        <v>8000</v>
      </c>
      <c r="H39" s="12"/>
    </row>
    <row r="40" spans="1:8" ht="30" customHeight="1" x14ac:dyDescent="0.2">
      <c r="A40" s="71"/>
      <c r="B40" s="72"/>
      <c r="C40" s="55" t="s">
        <v>24</v>
      </c>
      <c r="D40" s="55"/>
      <c r="E40" s="37">
        <f>SUM(E33:E39)</f>
        <v>750000</v>
      </c>
      <c r="F40" s="37">
        <f>SUM(F33:F39)</f>
        <v>553000</v>
      </c>
      <c r="G40" s="42">
        <f>E40-F40</f>
        <v>197000</v>
      </c>
      <c r="H40" s="12"/>
    </row>
    <row r="41" spans="1:8" ht="30" customHeight="1" x14ac:dyDescent="0.2">
      <c r="A41" s="72"/>
      <c r="B41" s="46" t="s">
        <v>25</v>
      </c>
      <c r="C41" s="48"/>
      <c r="D41" s="48"/>
      <c r="E41" s="37">
        <f>E28+E31+E32+E40</f>
        <v>3600000</v>
      </c>
      <c r="F41" s="37">
        <f>F28+F31+F32+F40</f>
        <v>3391600</v>
      </c>
      <c r="G41" s="42">
        <f>E41-F41</f>
        <v>208400</v>
      </c>
      <c r="H41" s="12"/>
    </row>
    <row r="42" spans="1:8" ht="30" customHeight="1" thickBot="1" x14ac:dyDescent="0.25">
      <c r="A42" s="46" t="s">
        <v>26</v>
      </c>
      <c r="B42" s="48"/>
      <c r="C42" s="44" t="s">
        <v>51</v>
      </c>
      <c r="D42" s="49">
        <v>0.1</v>
      </c>
      <c r="E42" s="24">
        <f>ROUNDDOWN(E41*$D$42,0)</f>
        <v>360000</v>
      </c>
      <c r="F42" s="24">
        <f>ROUNDDOWN(F41*$D$42,0)</f>
        <v>339160</v>
      </c>
      <c r="G42" s="42">
        <f>E42-F42</f>
        <v>20840</v>
      </c>
      <c r="H42" s="12"/>
    </row>
    <row r="43" spans="1:8" ht="30" customHeight="1" thickBot="1" x14ac:dyDescent="0.25">
      <c r="A43" s="46" t="s">
        <v>27</v>
      </c>
      <c r="B43" s="47"/>
      <c r="C43" s="48"/>
      <c r="D43" s="48"/>
      <c r="E43" s="37">
        <f>E41+E42</f>
        <v>3960000</v>
      </c>
      <c r="F43" s="38">
        <f>F41+F42</f>
        <v>3730760</v>
      </c>
      <c r="G43" s="43">
        <f>E43-F43</f>
        <v>229240</v>
      </c>
      <c r="H43" s="16"/>
    </row>
    <row r="44" spans="1:8" ht="19.5" customHeight="1" x14ac:dyDescent="0.2">
      <c r="A44" s="17"/>
      <c r="B44" s="18"/>
      <c r="C44" s="18"/>
      <c r="D44" s="18"/>
      <c r="E44" s="18"/>
      <c r="F44" s="62" t="s">
        <v>55</v>
      </c>
      <c r="G44" s="65">
        <f>G43</f>
        <v>229240</v>
      </c>
      <c r="H44" s="3" t="s">
        <v>56</v>
      </c>
    </row>
    <row r="45" spans="1:8" ht="19.5" customHeight="1" x14ac:dyDescent="0.2">
      <c r="A45" s="17"/>
      <c r="B45" s="18"/>
      <c r="C45" s="18"/>
      <c r="D45" s="18"/>
      <c r="E45" s="18"/>
      <c r="F45" s="4" t="s">
        <v>54</v>
      </c>
      <c r="G45" s="64">
        <f>ROUNDDOWN(G44*10/110,0)</f>
        <v>20840</v>
      </c>
      <c r="H45" s="3" t="s">
        <v>56</v>
      </c>
    </row>
    <row r="46" spans="1:8" ht="18.75" customHeight="1" x14ac:dyDescent="0.2">
      <c r="A46" s="1" t="s">
        <v>29</v>
      </c>
      <c r="B46" s="20" t="s">
        <v>30</v>
      </c>
      <c r="C46" s="1"/>
      <c r="D46" s="1"/>
      <c r="E46" s="1"/>
      <c r="F46" s="1"/>
    </row>
    <row r="47" spans="1:8" ht="18.75" customHeight="1" x14ac:dyDescent="0.2">
      <c r="A47" s="17"/>
      <c r="B47" s="59" t="s">
        <v>58</v>
      </c>
      <c r="C47" s="19"/>
      <c r="D47" s="19"/>
      <c r="E47" s="19"/>
    </row>
    <row r="48" spans="1:8" s="1" customFormat="1" ht="19.5" customHeight="1" x14ac:dyDescent="0.2">
      <c r="B48" s="1" t="s">
        <v>35</v>
      </c>
      <c r="H48" s="21"/>
    </row>
    <row r="49" spans="1:12" s="1" customFormat="1" ht="19.5" customHeight="1" x14ac:dyDescent="0.2">
      <c r="B49" s="1" t="s">
        <v>34</v>
      </c>
      <c r="H49" s="21"/>
    </row>
    <row r="50" spans="1:12" s="1" customFormat="1" ht="19.5" customHeight="1" x14ac:dyDescent="0.2">
      <c r="B50" s="22"/>
      <c r="H50" s="21"/>
    </row>
    <row r="51" spans="1:12" s="1" customFormat="1" ht="19.5" customHeight="1" x14ac:dyDescent="0.2">
      <c r="B51" s="20" t="s">
        <v>60</v>
      </c>
      <c r="H51" s="21"/>
    </row>
    <row r="52" spans="1:12" s="1" customFormat="1" ht="19.5" customHeight="1" x14ac:dyDescent="0.2">
      <c r="B52" s="20" t="s">
        <v>46</v>
      </c>
      <c r="H52" s="21"/>
    </row>
    <row r="53" spans="1:12" s="1" customFormat="1" ht="19.5" customHeight="1" x14ac:dyDescent="0.2">
      <c r="A53" s="66"/>
      <c r="B53" s="66"/>
      <c r="C53" s="66"/>
      <c r="D53" s="66"/>
      <c r="E53" s="66"/>
      <c r="F53" s="66"/>
      <c r="G53" s="66"/>
      <c r="H53" s="66"/>
      <c r="L53" s="3"/>
    </row>
    <row r="54" spans="1:12" x14ac:dyDescent="0.2">
      <c r="A54" s="17"/>
      <c r="B54" s="23"/>
      <c r="C54" s="19"/>
      <c r="D54" s="19"/>
      <c r="E54" s="19"/>
    </row>
    <row r="56" spans="1:12" x14ac:dyDescent="0.2">
      <c r="G56" s="2"/>
    </row>
  </sheetData>
  <sheetProtection formatCells="0" formatColumns="0" formatRows="0"/>
  <mergeCells count="13">
    <mergeCell ref="A53:H53"/>
    <mergeCell ref="G12:H12"/>
    <mergeCell ref="G18:H18"/>
    <mergeCell ref="A26:A41"/>
    <mergeCell ref="B26:B28"/>
    <mergeCell ref="B29:B31"/>
    <mergeCell ref="B33:B40"/>
    <mergeCell ref="G4:H4"/>
    <mergeCell ref="A5:H5"/>
    <mergeCell ref="A10:C10"/>
    <mergeCell ref="G10:H10"/>
    <mergeCell ref="G11:H11"/>
    <mergeCell ref="A8:H8"/>
  </mergeCells>
  <phoneticPr fontId="2"/>
  <printOptions horizontalCentered="1"/>
  <pageMargins left="0.19685039370078741" right="0.19685039370078741" top="0.51181102362204722" bottom="0.35433070866141736" header="0.43307086614173229" footer="0.19685039370078741"/>
  <pageSetup paperSize="9" scale="69"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経理様式2</vt:lpstr>
      <vt:lpstr>経理様式2 (記入例)</vt:lpstr>
      <vt:lpstr>経理様式2!Print_Area</vt:lpstr>
      <vt:lpstr>'経理様式2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2023-07-24T05:56:15Z</dcterms:created>
  <dcterms:modified xsi:type="dcterms:W3CDTF">2024-01-15T06:32:32Z</dcterms:modified>
</cp:coreProperties>
</file>