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01_{1E64FC61-1ACB-4717-BE76-97EDCA4887E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経理様式3!$Z$10:$AA$33</definedName>
    <definedName name="_xlnm._FilterDatabase" localSheetId="1" hidden="1">'経理様式3 (記入例)'!$Z$11:$AA$34</definedName>
    <definedName name="_xlnm.Print_Area" localSheetId="0">経理様式3!$A$1:$W$60</definedName>
    <definedName name="_xlnm.Print_Area" localSheetId="1">'経理様式3 (記入例)'!$A$1:$W$61</definedName>
    <definedName name="_xlnm.Print_Titles" localSheetId="0">経理様式3!$3:$9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F12" i="4"/>
  <c r="Z12" i="4"/>
  <c r="Z48" i="4"/>
  <c r="F48" i="4"/>
  <c r="Z47" i="4"/>
  <c r="F47" i="4"/>
  <c r="Z46" i="4"/>
  <c r="F46" i="4"/>
  <c r="Z45" i="4"/>
  <c r="F45" i="4"/>
  <c r="Z44" i="4"/>
  <c r="F44" i="4"/>
  <c r="Z43" i="4"/>
  <c r="F43" i="4"/>
  <c r="X58" i="2"/>
  <c r="H58" i="2"/>
  <c r="E58" i="2"/>
  <c r="F10" i="2"/>
  <c r="G10" i="2" s="1"/>
  <c r="X59" i="4"/>
  <c r="S59" i="4"/>
  <c r="R59" i="4"/>
  <c r="Q59" i="4"/>
  <c r="P59" i="4"/>
  <c r="O59" i="4"/>
  <c r="N59" i="4"/>
  <c r="M59" i="4"/>
  <c r="L59" i="4"/>
  <c r="L60" i="4" s="1"/>
  <c r="K59" i="4"/>
  <c r="J59" i="4"/>
  <c r="I59" i="4"/>
  <c r="H59" i="4"/>
  <c r="E5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1" i="4"/>
  <c r="F11" i="4"/>
  <c r="G11" i="4" s="1"/>
  <c r="Q58" i="2"/>
  <c r="I58" i="2"/>
  <c r="H59" i="2" s="1"/>
  <c r="J58" i="2"/>
  <c r="K58" i="2"/>
  <c r="L58" i="2"/>
  <c r="L59" i="2" s="1"/>
  <c r="M58" i="2"/>
  <c r="N58" i="2"/>
  <c r="O58" i="2"/>
  <c r="P58" i="2"/>
  <c r="R58" i="2"/>
  <c r="S58" i="2"/>
  <c r="Z15" i="2"/>
  <c r="F15" i="2"/>
  <c r="Z14" i="2"/>
  <c r="F14" i="2"/>
  <c r="Z13" i="2"/>
  <c r="F13" i="2"/>
  <c r="Z12" i="2"/>
  <c r="F12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1" i="2"/>
  <c r="Z10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1" i="2"/>
  <c r="G12" i="4" l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J60" i="4"/>
  <c r="M60" i="4"/>
  <c r="Z59" i="4"/>
  <c r="X60" i="4" s="1"/>
  <c r="J59" i="2"/>
  <c r="M59" i="2"/>
  <c r="Z58" i="2"/>
  <c r="X59" i="2" s="1"/>
  <c r="F59" i="4"/>
  <c r="G59" i="4" s="1"/>
  <c r="H60" i="4"/>
  <c r="F58" i="2"/>
  <c r="G58" i="2" s="1"/>
</calcChain>
</file>

<file path=xl/sharedStrings.xml><?xml version="1.0" encoding="utf-8"?>
<sst xmlns="http://schemas.openxmlformats.org/spreadsheetml/2006/main" count="154" uniqueCount="100">
  <si>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</si>
  <si>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</si>
  <si>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</si>
  <si>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</si>
  <si>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</si>
  <si>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</si>
  <si>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</si>
  <si>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</si>
  <si>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</si>
  <si>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</si>
  <si>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</si>
  <si>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</si>
  <si>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</si>
  <si>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</si>
  <si>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</si>
  <si>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</si>
  <si>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</si>
  <si>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</si>
  <si>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</si>
  <si>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</si>
  <si>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</si>
  <si>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</si>
  <si>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</si>
  <si>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</si>
  <si>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</si>
  <si>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</si>
  <si>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</si>
  <si>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</si>
  <si>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</si>
  <si>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</si>
  <si>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</si>
  <si>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</si>
  <si>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</si>
  <si>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</si>
  <si>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</si>
  <si>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</si>
  <si>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</si>
  <si>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</si>
  <si>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</si>
  <si>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</si>
  <si>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</si>
  <si>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</si>
  <si>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</si>
  <si>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</si>
  <si>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</si>
  <si>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</si>
  <si>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</si>
  <si>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</si>
  <si>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</si>
  <si>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</si>
  <si>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</si>
  <si>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</si>
  <si>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</si>
  <si>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</si>
  <si>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</si>
  <si>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</si>
  <si>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</si>
  <si>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</si>
  <si>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</si>
  <si>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</si>
  <si>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</si>
  <si>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</si>
  <si>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</si>
  <si>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</si>
  <si>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</si>
  <si>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</si>
  <si>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</si>
  <si>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</si>
  <si>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</si>
  <si>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</si>
  <si>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</si>
  <si>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</si>
  <si>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</si>
  <si>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</si>
  <si>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</si>
  <si>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</si>
  <si>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</si>
  <si>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</si>
  <si>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</si>
  <si>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</si>
  <si>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</si>
  <si>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</si>
  <si>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</si>
  <si>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</si>
  <si>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</si>
  <si>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</si>
  <si>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</si>
  <si>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</si>
  <si>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</si>
  <si>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</si>
  <si>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</si>
  <si>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</si>
  <si>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</si>
  <si>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</si>
  <si>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</si>
  <si>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</si>
  <si>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</si>
  <si>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</si>
  <si>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軽減税率／
不・非課税／経過措置</t>
    <rPh sb="0" eb="2">
      <t>ケイゲン</t>
    </rPh>
    <rPh sb="2" eb="4">
      <t>ゼイリツ</t>
    </rPh>
    <rPh sb="6" eb="7">
      <t>フ</t>
    </rPh>
    <rPh sb="8" eb="11">
      <t>ヒカゼイ</t>
    </rPh>
    <rPh sb="12" eb="14">
      <t>ケイカ</t>
    </rPh>
    <rPh sb="14" eb="16">
      <t>ソチ</t>
    </rPh>
    <phoneticPr fontId="2"/>
  </si>
  <si>
    <t>令和7年度グローバルサイエンスキャンパス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</si>
</sst>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2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176" fontId="1" fillId="0" borderId="3" xfId="0" applyNumberFormat="1" applyFont="1" applyBorder="1" applyAlignment="1" applyProtection="1">
      <alignment horizontal="right" vertical="center" wrapText="1"/>
      <protection locked="0"/>
    </xf>
    <xf numFmtId="3" fontId="1" fillId="2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Border="1" applyAlignment="1" applyProtection="1">
      <alignment horizontal="righ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3" fontId="1" fillId="0" borderId="5" xfId="0" applyNumberFormat="1" applyFont="1" applyBorder="1" applyAlignment="1" applyProtection="1">
      <alignment horizontal="right" vertical="center" wrapText="1"/>
      <protection locked="0"/>
    </xf>
    <xf numFmtId="3" fontId="1" fillId="2" borderId="5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3" fontId="1" fillId="0" borderId="7" xfId="0" applyNumberFormat="1" applyFont="1" applyBorder="1" applyAlignment="1" applyProtection="1">
      <alignment horizontal="right" vertical="center" wrapText="1"/>
      <protection locked="0"/>
    </xf>
    <xf numFmtId="3" fontId="1" fillId="2" borderId="7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3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49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3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176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left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8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2" borderId="14" xfId="0" applyNumberFormat="1" applyFont="1" applyFill="1" applyBorder="1" applyAlignment="1">
      <alignment vertical="center" wrapText="1"/>
    </xf>
    <xf numFmtId="3" fontId="1" fillId="2" borderId="15" xfId="0" applyNumberFormat="1" applyFont="1" applyFill="1" applyBorder="1" applyAlignment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1" fillId="0" borderId="0" xfId="0" applyFont="1" applyAlignment="1" applyProtection="1">
      <alignment horizontal="center" vertical="center"/>
      <protection locked="0"/>
    </xf>
    <xf numFmtId="0" fontId="1" fillId="0" borderId="56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0" borderId="23" xfId="0" applyFont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 applyProtection="1">
      <alignment horizontal="left" vertical="center"/>
      <protection locked="0"/>
    </xf>
    <xf numFmtId="0" fontId="1" fillId="0" borderId="26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horizontal="left" vertical="center"/>
      <protection locked="0"/>
    </xf>
    <xf numFmtId="0" fontId="1" fillId="0" borderId="30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177" fontId="1" fillId="0" borderId="37" xfId="0" applyNumberFormat="1" applyFont="1" applyBorder="1" applyAlignment="1" applyProtection="1">
      <alignment horizontal="center" vertical="center" wrapText="1"/>
      <protection locked="0"/>
    </xf>
    <xf numFmtId="177" fontId="1" fillId="0" borderId="38" xfId="0" applyNumberFormat="1" applyFont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177" fontId="1" fillId="0" borderId="46" xfId="0" applyNumberFormat="1" applyFont="1" applyBorder="1" applyAlignment="1" applyProtection="1">
      <alignment horizontal="center" vertical="center" wrapText="1"/>
      <protection locked="0"/>
    </xf>
    <xf numFmtId="177" fontId="1" fillId="0" borderId="47" xfId="0" applyNumberFormat="1" applyFont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/>
      <protection locked="0"/>
    </xf>
    <xf numFmtId="49" fontId="6" fillId="0" borderId="26" xfId="0" applyNumberFormat="1" applyFont="1" applyBorder="1" applyAlignment="1" applyProtection="1">
      <alignment horizontal="center" vertical="center"/>
      <protection locked="0"/>
    </xf>
    <xf numFmtId="49" fontId="6" fillId="0" borderId="19" xfId="0" applyNumberFormat="1" applyFont="1" applyBorder="1" applyAlignment="1" applyProtection="1">
      <alignment horizontal="center" vertical="center"/>
      <protection locked="0"/>
    </xf>
    <xf numFmtId="49" fontId="6" fillId="0" borderId="25" xfId="0" applyNumberFormat="1" applyFont="1" applyBorder="1" applyAlignment="1" applyProtection="1">
      <alignment horizontal="center" vertical="center" wrapText="1"/>
      <protection locked="0"/>
    </xf>
    <xf numFmtId="49" fontId="6" fillId="0" borderId="19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13" xfId="0" applyNumberFormat="1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" fillId="2" borderId="20" xfId="0" applyNumberFormat="1" applyFont="1" applyFill="1" applyBorder="1" applyAlignment="1">
      <alignment vertical="center" wrapText="1"/>
    </xf>
    <xf numFmtId="3" fontId="1" fillId="2" borderId="29" xfId="0" applyNumberFormat="1" applyFont="1" applyFill="1" applyBorder="1" applyAlignment="1">
      <alignment vertical="center" wrapText="1"/>
    </xf>
    <xf numFmtId="3" fontId="1" fillId="2" borderId="21" xfId="0" applyNumberFormat="1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77" fontId="1" fillId="0" borderId="54" xfId="0" applyNumberFormat="1" applyFont="1" applyBorder="1" applyAlignment="1" applyProtection="1">
      <alignment horizontal="center" vertical="center" wrapText="1"/>
      <protection locked="0"/>
    </xf>
    <xf numFmtId="177" fontId="1" fillId="0" borderId="55" xfId="0" applyNumberFormat="1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3" borderId="22" xfId="0" applyFont="1" applyFill="1" applyBorder="1" applyAlignment="1" applyProtection="1">
      <alignment horizontal="left" vertical="center"/>
      <protection locked="0"/>
    </xf>
    <xf numFmtId="0" fontId="10" fillId="3" borderId="23" xfId="0" applyFont="1" applyFill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left" vertical="center"/>
      <protection locked="0"/>
    </xf>
    <xf numFmtId="0" fontId="8" fillId="3" borderId="26" xfId="0" applyFont="1" applyFill="1" applyBorder="1" applyAlignment="1" applyProtection="1">
      <alignment horizontal="left" vertical="center"/>
      <protection locked="0"/>
    </xf>
    <xf numFmtId="0" fontId="8" fillId="3" borderId="27" xfId="0" applyFont="1" applyFill="1" applyBorder="1" applyAlignment="1" applyProtection="1">
      <alignment horizontal="left" vertical="center"/>
      <protection locked="0"/>
    </xf>
    <xf numFmtId="0" fontId="8" fillId="3" borderId="28" xfId="0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left" vertical="center"/>
      <protection locked="0"/>
    </xf>
    <xf numFmtId="0" fontId="8" fillId="3" borderId="30" xfId="0" applyFont="1" applyFill="1" applyBorder="1" applyAlignment="1" applyProtection="1">
      <alignment horizontal="left" vertical="center"/>
      <protection locked="0"/>
    </xf>
    <xf numFmtId="178" fontId="8" fillId="3" borderId="46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47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37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38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26857</xdr:rowOff>
    </xdr:from>
    <xdr:to>
      <xdr:col>3</xdr:col>
      <xdr:colOff>437239</xdr:colOff>
      <xdr:row>33</xdr:row>
      <xdr:rowOff>85043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3041" y="7625690"/>
          <a:ext cx="1207281" cy="788436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％）の適用を受けた場合、不・非課税取引の場合、インボイス制度に係る経過措置の対象となる場合は、プルダウンリストから選択してください。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307975</xdr:colOff>
      <xdr:row>3</xdr:row>
      <xdr:rowOff>107950</xdr:rowOff>
    </xdr:from>
    <xdr:to>
      <xdr:col>13</xdr:col>
      <xdr:colOff>450850</xdr:colOff>
      <xdr:row>5</xdr:row>
      <xdr:rowOff>177800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CFB492A8-F130-4A9B-924A-13BD3E1C7F3A}"/>
            </a:ext>
          </a:extLst>
        </xdr:cNvPr>
        <xdr:cNvSpPr/>
      </xdr:nvSpPr>
      <xdr:spPr>
        <a:xfrm flipH="1">
          <a:off x="9436100" y="755650"/>
          <a:ext cx="2387600" cy="641350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3</xdr:col>
      <xdr:colOff>920750</xdr:colOff>
      <xdr:row>35</xdr:row>
      <xdr:rowOff>190501</xdr:rowOff>
    </xdr:from>
    <xdr:to>
      <xdr:col>4</xdr:col>
      <xdr:colOff>691897</xdr:colOff>
      <xdr:row>38</xdr:row>
      <xdr:rowOff>184151</xdr:rowOff>
    </xdr:to>
    <xdr:sp macro="" textlink="">
      <xdr:nvSpPr>
        <xdr:cNvPr id="11" name="四角形吹き出し 1">
          <a:extLst>
            <a:ext uri="{FF2B5EF4-FFF2-40B4-BE49-F238E27FC236}">
              <a16:creationId xmlns:a16="http://schemas.microsoft.com/office/drawing/2014/main" id="{CBF3FBFD-AA9E-47FC-A858-FCDCE5FE9E90}"/>
            </a:ext>
          </a:extLst>
        </xdr:cNvPr>
        <xdr:cNvSpPr/>
      </xdr:nvSpPr>
      <xdr:spPr>
        <a:xfrm>
          <a:off x="1885950" y="9055101"/>
          <a:ext cx="3289047" cy="736600"/>
        </a:xfrm>
        <a:prstGeom prst="wedgeRectCallout">
          <a:avLst>
            <a:gd name="adj1" fmla="val -46412"/>
            <a:gd name="adj2" fmla="val -70447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ja-JP" sz="1050" b="0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・必要に応じ、行を追加して作成してください。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AC60"/>
  <sheetViews>
    <sheetView tabSelected="1" view="pageBreakPreview" zoomScale="90" zoomScaleNormal="90" zoomScaleSheetLayoutView="90" workbookViewId="0">
      <selection activeCell="R28" sqref="R28"/>
    </sheetView>
  </sheetViews>
  <sheetFormatPr defaultColWidth="9" defaultRowHeight="13" x14ac:dyDescent="0.2"/>
  <cols>
    <col min="1" max="1" width="3.08984375" style="11" customWidth="1"/>
    <col min="2" max="2" width="5.08984375" style="11" customWidth="1"/>
    <col min="3" max="3" width="5.6328125" style="11" customWidth="1"/>
    <col min="4" max="4" width="50.36328125" style="11" customWidth="1"/>
    <col min="5" max="7" width="11.6328125" style="11" customWidth="1"/>
    <col min="8" max="11" width="10.6328125" style="11" customWidth="1"/>
    <col min="12" max="12" width="11" style="11" customWidth="1"/>
    <col min="13" max="18" width="10.6328125" style="11" customWidth="1"/>
    <col min="19" max="19" width="12.90625" style="11" customWidth="1"/>
    <col min="20" max="21" width="11.6328125" style="11" customWidth="1"/>
    <col min="22" max="22" width="12.90625" style="11" customWidth="1"/>
    <col min="23" max="23" width="23.90625" style="11" customWidth="1"/>
    <col min="24" max="24" width="17.6328125" style="10" customWidth="1"/>
    <col min="25" max="25" width="10.453125" style="10" customWidth="1"/>
    <col min="26" max="26" width="16.08984375" style="10" bestFit="1" customWidth="1"/>
    <col min="27" max="29" width="9" style="10"/>
    <col min="30" max="16384" width="9" style="11"/>
  </cols>
  <sheetData>
    <row r="1" spans="1:26" ht="14" x14ac:dyDescent="0.2">
      <c r="B1" s="3" t="s">
        <v>76</v>
      </c>
      <c r="V1" s="99"/>
      <c r="W1" s="99"/>
    </row>
    <row r="2" spans="1:26" ht="17.25" customHeight="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2" t="s">
        <v>13</v>
      </c>
    </row>
    <row r="3" spans="1:26" ht="22.5" customHeight="1" x14ac:dyDescent="0.2">
      <c r="A3" s="9"/>
      <c r="B3" s="9"/>
      <c r="C3" s="9"/>
      <c r="D3" s="9"/>
      <c r="M3" s="1"/>
      <c r="N3" s="2"/>
      <c r="O3" s="59" t="s">
        <v>27</v>
      </c>
      <c r="P3" s="60"/>
      <c r="Q3" s="65" t="s">
        <v>99</v>
      </c>
      <c r="R3" s="66"/>
      <c r="S3" s="66"/>
      <c r="T3" s="66"/>
      <c r="U3" s="66"/>
      <c r="V3" s="66"/>
      <c r="W3" s="67"/>
    </row>
    <row r="4" spans="1:26" ht="22.5" customHeight="1" x14ac:dyDescent="0.2">
      <c r="A4" s="9"/>
      <c r="B4" s="3" t="s">
        <v>93</v>
      </c>
      <c r="C4" s="14">
        <v>7</v>
      </c>
      <c r="D4" s="3" t="s">
        <v>26</v>
      </c>
      <c r="M4" s="1"/>
      <c r="N4" s="2"/>
      <c r="O4" s="61" t="s">
        <v>91</v>
      </c>
      <c r="P4" s="62"/>
      <c r="Q4" s="68"/>
      <c r="R4" s="69"/>
      <c r="S4" s="69"/>
      <c r="T4" s="69"/>
      <c r="U4" s="69"/>
      <c r="V4" s="69"/>
      <c r="W4" s="70"/>
    </row>
    <row r="5" spans="1:26" ht="22.5" customHeight="1" thickBot="1" x14ac:dyDescent="0.25">
      <c r="A5" s="9"/>
      <c r="B5" s="3"/>
      <c r="C5" s="13"/>
      <c r="D5" s="3"/>
      <c r="M5" s="1"/>
      <c r="N5" s="1"/>
      <c r="O5" s="63" t="s">
        <v>75</v>
      </c>
      <c r="P5" s="64"/>
      <c r="Q5" s="71"/>
      <c r="R5" s="72"/>
      <c r="S5" s="72"/>
      <c r="T5" s="72"/>
      <c r="U5" s="72"/>
      <c r="V5" s="72"/>
      <c r="W5" s="73"/>
    </row>
    <row r="6" spans="1:26" ht="9.75" customHeight="1" thickBot="1" x14ac:dyDescent="0.25">
      <c r="A6" s="9"/>
      <c r="B6" s="13"/>
      <c r="C6" s="13"/>
      <c r="D6" s="4"/>
      <c r="E6" s="4"/>
      <c r="F6" s="5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/>
      <c r="V6" s="6"/>
      <c r="W6" s="9"/>
    </row>
    <row r="7" spans="1:26" ht="20.149999999999999" customHeight="1" x14ac:dyDescent="0.2">
      <c r="A7" s="9"/>
      <c r="B7" s="78" t="s">
        <v>11</v>
      </c>
      <c r="C7" s="79"/>
      <c r="D7" s="84" t="s">
        <v>10</v>
      </c>
      <c r="E7" s="84" t="s">
        <v>4</v>
      </c>
      <c r="F7" s="84" t="s">
        <v>5</v>
      </c>
      <c r="G7" s="84" t="s">
        <v>6</v>
      </c>
      <c r="H7" s="103" t="s">
        <v>28</v>
      </c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  <c r="T7" s="84" t="s">
        <v>7</v>
      </c>
      <c r="U7" s="84"/>
      <c r="V7" s="84"/>
      <c r="W7" s="87"/>
      <c r="X7" s="94" t="s">
        <v>84</v>
      </c>
      <c r="Y7" s="95"/>
      <c r="Z7" s="96"/>
    </row>
    <row r="8" spans="1:26" ht="20.149999999999999" customHeight="1" x14ac:dyDescent="0.2">
      <c r="A8" s="9"/>
      <c r="B8" s="80"/>
      <c r="C8" s="81"/>
      <c r="D8" s="85"/>
      <c r="E8" s="85"/>
      <c r="F8" s="85"/>
      <c r="G8" s="85"/>
      <c r="H8" s="88" t="s">
        <v>1</v>
      </c>
      <c r="I8" s="89"/>
      <c r="J8" s="90" t="s">
        <v>12</v>
      </c>
      <c r="K8" s="89"/>
      <c r="L8" s="7" t="s">
        <v>2</v>
      </c>
      <c r="M8" s="88" t="s">
        <v>3</v>
      </c>
      <c r="N8" s="89"/>
      <c r="O8" s="89"/>
      <c r="P8" s="89"/>
      <c r="Q8" s="89"/>
      <c r="R8" s="89"/>
      <c r="S8" s="91"/>
      <c r="T8" s="74" t="s">
        <v>8</v>
      </c>
      <c r="U8" s="74" t="s">
        <v>9</v>
      </c>
      <c r="V8" s="74" t="s">
        <v>98</v>
      </c>
      <c r="W8" s="100" t="s">
        <v>79</v>
      </c>
      <c r="X8" s="113" t="s">
        <v>83</v>
      </c>
      <c r="Y8" s="97" t="s">
        <v>97</v>
      </c>
      <c r="Z8" s="98"/>
    </row>
    <row r="9" spans="1:26" ht="40.5" customHeight="1" x14ac:dyDescent="0.2">
      <c r="A9" s="9"/>
      <c r="B9" s="82"/>
      <c r="C9" s="83"/>
      <c r="D9" s="86"/>
      <c r="E9" s="86"/>
      <c r="F9" s="86"/>
      <c r="G9" s="86"/>
      <c r="H9" s="7" t="s">
        <v>14</v>
      </c>
      <c r="I9" s="7" t="s">
        <v>15</v>
      </c>
      <c r="J9" s="8" t="s">
        <v>16</v>
      </c>
      <c r="K9" s="8" t="s">
        <v>17</v>
      </c>
      <c r="L9" s="7" t="s">
        <v>2</v>
      </c>
      <c r="M9" s="8" t="s">
        <v>18</v>
      </c>
      <c r="N9" s="8" t="s">
        <v>19</v>
      </c>
      <c r="O9" s="8" t="s">
        <v>20</v>
      </c>
      <c r="P9" s="8" t="s">
        <v>21</v>
      </c>
      <c r="Q9" s="8" t="s">
        <v>22</v>
      </c>
      <c r="R9" s="8" t="s">
        <v>23</v>
      </c>
      <c r="S9" s="7" t="s">
        <v>24</v>
      </c>
      <c r="T9" s="75"/>
      <c r="U9" s="75"/>
      <c r="V9" s="75"/>
      <c r="W9" s="101"/>
      <c r="X9" s="113"/>
      <c r="Y9" s="47" t="s">
        <v>82</v>
      </c>
      <c r="Z9" s="44" t="s">
        <v>81</v>
      </c>
    </row>
    <row r="10" spans="1:26" ht="19.5" customHeight="1" x14ac:dyDescent="0.2">
      <c r="A10" s="9"/>
      <c r="B10" s="92"/>
      <c r="C10" s="93"/>
      <c r="D10" s="15"/>
      <c r="E10" s="16"/>
      <c r="F10" s="17">
        <f>SUM(H10:S10)</f>
        <v>0</v>
      </c>
      <c r="G10" s="17">
        <f>E10-F10</f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9"/>
      <c r="U10" s="19"/>
      <c r="V10" s="40"/>
      <c r="W10" s="20"/>
      <c r="X10" s="48"/>
      <c r="Y10" s="48"/>
      <c r="Z10" s="48">
        <f>ROUNDDOWN(Y10*0.02,0)</f>
        <v>0</v>
      </c>
    </row>
    <row r="11" spans="1:26" ht="20.149999999999999" customHeight="1" x14ac:dyDescent="0.2">
      <c r="A11" s="9"/>
      <c r="B11" s="76"/>
      <c r="C11" s="77"/>
      <c r="D11" s="21"/>
      <c r="E11" s="22"/>
      <c r="F11" s="23">
        <f t="shared" ref="F11:F27" si="0">SUM(H11:S11)</f>
        <v>0</v>
      </c>
      <c r="G11" s="23">
        <f ca="1">OFFSET(G11,-1,0)+E11-F11</f>
        <v>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4"/>
      <c r="U11" s="24"/>
      <c r="V11" s="26"/>
      <c r="W11" s="25"/>
      <c r="X11" s="48"/>
      <c r="Y11" s="48"/>
      <c r="Z11" s="48">
        <f t="shared" ref="Z11:Z57" si="1">ROUNDDOWN(Y11*0.02,0)</f>
        <v>0</v>
      </c>
    </row>
    <row r="12" spans="1:26" ht="20.149999999999999" customHeight="1" x14ac:dyDescent="0.2">
      <c r="A12" s="9"/>
      <c r="B12" s="76"/>
      <c r="C12" s="77"/>
      <c r="D12" s="21"/>
      <c r="E12" s="22"/>
      <c r="F12" s="23">
        <f>SUM(H12:S12)</f>
        <v>0</v>
      </c>
      <c r="G12" s="23">
        <f t="shared" ref="G12:G57" ca="1" si="2">OFFSET(G12,-1,0)+E12-F12</f>
        <v>0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4"/>
      <c r="U12" s="24"/>
      <c r="V12" s="26"/>
      <c r="W12" s="25"/>
      <c r="X12" s="48"/>
      <c r="Y12" s="48"/>
      <c r="Z12" s="48">
        <f>ROUNDDOWN(Y12*0.02,0)</f>
        <v>0</v>
      </c>
    </row>
    <row r="13" spans="1:26" ht="20.149999999999999" customHeight="1" x14ac:dyDescent="0.2">
      <c r="A13" s="9"/>
      <c r="B13" s="76"/>
      <c r="C13" s="77"/>
      <c r="D13" s="21"/>
      <c r="E13" s="22"/>
      <c r="F13" s="23">
        <f>SUM(H13:S13)</f>
        <v>0</v>
      </c>
      <c r="G13" s="23">
        <f t="shared" ca="1" si="2"/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4"/>
      <c r="U13" s="24"/>
      <c r="V13" s="26"/>
      <c r="W13" s="25"/>
      <c r="X13" s="48"/>
      <c r="Y13" s="48"/>
      <c r="Z13" s="48">
        <f>ROUNDDOWN(Y13*0.02,0)</f>
        <v>0</v>
      </c>
    </row>
    <row r="14" spans="1:26" ht="20.149999999999999" customHeight="1" x14ac:dyDescent="0.2">
      <c r="A14" s="9"/>
      <c r="B14" s="76"/>
      <c r="C14" s="77"/>
      <c r="D14" s="21"/>
      <c r="E14" s="22"/>
      <c r="F14" s="23">
        <f>SUM(H14:S14)</f>
        <v>0</v>
      </c>
      <c r="G14" s="23">
        <f t="shared" ca="1" si="2"/>
        <v>0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4"/>
      <c r="U14" s="24"/>
      <c r="V14" s="26"/>
      <c r="W14" s="25"/>
      <c r="X14" s="48"/>
      <c r="Y14" s="48"/>
      <c r="Z14" s="48">
        <f>ROUNDDOWN(Y14*0.02,0)</f>
        <v>0</v>
      </c>
    </row>
    <row r="15" spans="1:26" ht="20.149999999999999" customHeight="1" x14ac:dyDescent="0.2">
      <c r="A15" s="9"/>
      <c r="B15" s="76"/>
      <c r="C15" s="77"/>
      <c r="D15" s="21"/>
      <c r="E15" s="22"/>
      <c r="F15" s="23">
        <f>SUM(H15:S15)</f>
        <v>0</v>
      </c>
      <c r="G15" s="23">
        <f t="shared" ca="1" si="2"/>
        <v>0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4"/>
      <c r="U15" s="24"/>
      <c r="V15" s="26"/>
      <c r="W15" s="25"/>
      <c r="X15" s="48"/>
      <c r="Y15" s="48"/>
      <c r="Z15" s="48">
        <f>ROUNDDOWN(Y15*0.02,0)</f>
        <v>0</v>
      </c>
    </row>
    <row r="16" spans="1:26" ht="20.149999999999999" customHeight="1" x14ac:dyDescent="0.2">
      <c r="A16" s="9"/>
      <c r="B16" s="76"/>
      <c r="C16" s="77"/>
      <c r="D16" s="21"/>
      <c r="E16" s="22"/>
      <c r="F16" s="23">
        <f t="shared" si="0"/>
        <v>0</v>
      </c>
      <c r="G16" s="23">
        <f t="shared" ca="1" si="2"/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4"/>
      <c r="U16" s="24"/>
      <c r="V16" s="26"/>
      <c r="W16" s="25"/>
      <c r="X16" s="48"/>
      <c r="Y16" s="48"/>
      <c r="Z16" s="48">
        <f t="shared" si="1"/>
        <v>0</v>
      </c>
    </row>
    <row r="17" spans="1:26" ht="20.149999999999999" customHeight="1" x14ac:dyDescent="0.2">
      <c r="A17" s="9"/>
      <c r="B17" s="76"/>
      <c r="C17" s="77"/>
      <c r="D17" s="21"/>
      <c r="E17" s="22"/>
      <c r="F17" s="23">
        <f t="shared" si="0"/>
        <v>0</v>
      </c>
      <c r="G17" s="23">
        <f t="shared" ca="1" si="2"/>
        <v>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4"/>
      <c r="U17" s="24"/>
      <c r="V17" s="26"/>
      <c r="W17" s="25"/>
      <c r="X17" s="48"/>
      <c r="Y17" s="48"/>
      <c r="Z17" s="48">
        <f t="shared" si="1"/>
        <v>0</v>
      </c>
    </row>
    <row r="18" spans="1:26" ht="20.149999999999999" customHeight="1" x14ac:dyDescent="0.2">
      <c r="A18" s="9"/>
      <c r="B18" s="76"/>
      <c r="C18" s="77"/>
      <c r="D18" s="21"/>
      <c r="E18" s="22"/>
      <c r="F18" s="23">
        <f t="shared" si="0"/>
        <v>0</v>
      </c>
      <c r="G18" s="23">
        <f t="shared" ca="1" si="2"/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4"/>
      <c r="U18" s="24"/>
      <c r="V18" s="26"/>
      <c r="W18" s="25"/>
      <c r="X18" s="48"/>
      <c r="Y18" s="48"/>
      <c r="Z18" s="48">
        <f t="shared" si="1"/>
        <v>0</v>
      </c>
    </row>
    <row r="19" spans="1:26" ht="20.149999999999999" customHeight="1" x14ac:dyDescent="0.2">
      <c r="A19" s="9"/>
      <c r="B19" s="76"/>
      <c r="C19" s="77"/>
      <c r="D19" s="21"/>
      <c r="E19" s="22"/>
      <c r="F19" s="23">
        <f t="shared" si="0"/>
        <v>0</v>
      </c>
      <c r="G19" s="23">
        <f t="shared" ca="1" si="2"/>
        <v>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4"/>
      <c r="U19" s="24"/>
      <c r="V19" s="26"/>
      <c r="W19" s="25"/>
      <c r="X19" s="48"/>
      <c r="Y19" s="48"/>
      <c r="Z19" s="48">
        <f t="shared" si="1"/>
        <v>0</v>
      </c>
    </row>
    <row r="20" spans="1:26" ht="20.149999999999999" customHeight="1" x14ac:dyDescent="0.2">
      <c r="A20" s="9"/>
      <c r="B20" s="76"/>
      <c r="C20" s="77"/>
      <c r="D20" s="21"/>
      <c r="E20" s="22"/>
      <c r="F20" s="23">
        <f t="shared" si="0"/>
        <v>0</v>
      </c>
      <c r="G20" s="23">
        <f t="shared" ca="1" si="2"/>
        <v>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4"/>
      <c r="U20" s="24"/>
      <c r="V20" s="26"/>
      <c r="W20" s="25"/>
      <c r="X20" s="48"/>
      <c r="Y20" s="48"/>
      <c r="Z20" s="48">
        <f t="shared" si="1"/>
        <v>0</v>
      </c>
    </row>
    <row r="21" spans="1:26" ht="19.5" customHeight="1" x14ac:dyDescent="0.2">
      <c r="A21" s="9"/>
      <c r="B21" s="76"/>
      <c r="C21" s="77"/>
      <c r="D21" s="21"/>
      <c r="E21" s="22"/>
      <c r="F21" s="23">
        <f t="shared" si="0"/>
        <v>0</v>
      </c>
      <c r="G21" s="23">
        <f t="shared" ca="1" si="2"/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4"/>
      <c r="U21" s="24"/>
      <c r="V21" s="26"/>
      <c r="W21" s="25"/>
      <c r="X21" s="48"/>
      <c r="Y21" s="48"/>
      <c r="Z21" s="48">
        <f t="shared" si="1"/>
        <v>0</v>
      </c>
    </row>
    <row r="22" spans="1:26" ht="19.5" customHeight="1" x14ac:dyDescent="0.2">
      <c r="A22" s="9"/>
      <c r="B22" s="76"/>
      <c r="C22" s="77"/>
      <c r="D22" s="21"/>
      <c r="E22" s="22"/>
      <c r="F22" s="23">
        <f t="shared" si="0"/>
        <v>0</v>
      </c>
      <c r="G22" s="23">
        <f t="shared" ca="1" si="2"/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/>
      <c r="U22" s="24"/>
      <c r="V22" s="26"/>
      <c r="W22" s="25"/>
      <c r="X22" s="48"/>
      <c r="Y22" s="48"/>
      <c r="Z22" s="48">
        <f t="shared" si="1"/>
        <v>0</v>
      </c>
    </row>
    <row r="23" spans="1:26" ht="19.5" customHeight="1" x14ac:dyDescent="0.2">
      <c r="A23" s="9"/>
      <c r="B23" s="76"/>
      <c r="C23" s="77"/>
      <c r="D23" s="21"/>
      <c r="E23" s="22"/>
      <c r="F23" s="23">
        <f t="shared" si="0"/>
        <v>0</v>
      </c>
      <c r="G23" s="23">
        <f t="shared" ca="1" si="2"/>
        <v>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4"/>
      <c r="U23" s="24"/>
      <c r="V23" s="26"/>
      <c r="W23" s="25"/>
      <c r="X23" s="48"/>
      <c r="Y23" s="48"/>
      <c r="Z23" s="48">
        <f t="shared" si="1"/>
        <v>0</v>
      </c>
    </row>
    <row r="24" spans="1:26" ht="19.5" customHeight="1" x14ac:dyDescent="0.2">
      <c r="A24" s="9"/>
      <c r="B24" s="76"/>
      <c r="C24" s="77"/>
      <c r="D24" s="21"/>
      <c r="E24" s="22"/>
      <c r="F24" s="23">
        <f t="shared" si="0"/>
        <v>0</v>
      </c>
      <c r="G24" s="23">
        <f t="shared" ca="1" si="2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4"/>
      <c r="U24" s="24"/>
      <c r="V24" s="26"/>
      <c r="W24" s="25"/>
      <c r="X24" s="48"/>
      <c r="Y24" s="48"/>
      <c r="Z24" s="48">
        <f t="shared" si="1"/>
        <v>0</v>
      </c>
    </row>
    <row r="25" spans="1:26" ht="19.5" customHeight="1" x14ac:dyDescent="0.2">
      <c r="A25" s="9"/>
      <c r="B25" s="76"/>
      <c r="C25" s="77"/>
      <c r="D25" s="21"/>
      <c r="E25" s="22"/>
      <c r="F25" s="23">
        <f t="shared" si="0"/>
        <v>0</v>
      </c>
      <c r="G25" s="23">
        <f t="shared" ca="1" si="2"/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/>
      <c r="U25" s="24"/>
      <c r="V25" s="26"/>
      <c r="W25" s="25"/>
      <c r="X25" s="48"/>
      <c r="Y25" s="48"/>
      <c r="Z25" s="48">
        <f t="shared" si="1"/>
        <v>0</v>
      </c>
    </row>
    <row r="26" spans="1:26" ht="19.5" customHeight="1" x14ac:dyDescent="0.2">
      <c r="A26" s="9"/>
      <c r="B26" s="76"/>
      <c r="C26" s="77"/>
      <c r="D26" s="21"/>
      <c r="E26" s="22"/>
      <c r="F26" s="23">
        <f t="shared" si="0"/>
        <v>0</v>
      </c>
      <c r="G26" s="23">
        <f t="shared" ca="1" si="2"/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4"/>
      <c r="U26" s="24"/>
      <c r="V26" s="26"/>
      <c r="W26" s="25"/>
      <c r="X26" s="48"/>
      <c r="Y26" s="48"/>
      <c r="Z26" s="48">
        <f t="shared" si="1"/>
        <v>0</v>
      </c>
    </row>
    <row r="27" spans="1:26" ht="19.5" customHeight="1" x14ac:dyDescent="0.2">
      <c r="A27" s="9"/>
      <c r="B27" s="76"/>
      <c r="C27" s="77"/>
      <c r="D27" s="21"/>
      <c r="E27" s="22"/>
      <c r="F27" s="23">
        <f t="shared" si="0"/>
        <v>0</v>
      </c>
      <c r="G27" s="23">
        <f t="shared" ca="1" si="2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4"/>
      <c r="U27" s="24"/>
      <c r="V27" s="26"/>
      <c r="W27" s="25"/>
      <c r="X27" s="48"/>
      <c r="Y27" s="48"/>
      <c r="Z27" s="48">
        <f t="shared" si="1"/>
        <v>0</v>
      </c>
    </row>
    <row r="28" spans="1:26" ht="19.5" customHeight="1" x14ac:dyDescent="0.2">
      <c r="A28" s="9"/>
      <c r="B28" s="76"/>
      <c r="C28" s="77"/>
      <c r="D28" s="21"/>
      <c r="E28" s="22"/>
      <c r="F28" s="23">
        <f t="shared" ref="F28:F35" si="3">SUM(H28:S28)</f>
        <v>0</v>
      </c>
      <c r="G28" s="23">
        <f t="shared" ca="1" si="2"/>
        <v>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4"/>
      <c r="U28" s="24"/>
      <c r="V28" s="26"/>
      <c r="W28" s="25"/>
      <c r="X28" s="48"/>
      <c r="Y28" s="48"/>
      <c r="Z28" s="48">
        <f t="shared" si="1"/>
        <v>0</v>
      </c>
    </row>
    <row r="29" spans="1:26" ht="19.5" customHeight="1" x14ac:dyDescent="0.2">
      <c r="A29" s="9"/>
      <c r="B29" s="76"/>
      <c r="C29" s="77"/>
      <c r="D29" s="21"/>
      <c r="E29" s="22"/>
      <c r="F29" s="23">
        <f t="shared" si="3"/>
        <v>0</v>
      </c>
      <c r="G29" s="23">
        <f t="shared" ca="1" si="2"/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4"/>
      <c r="U29" s="24"/>
      <c r="V29" s="26"/>
      <c r="W29" s="25"/>
      <c r="X29" s="48"/>
      <c r="Y29" s="48"/>
      <c r="Z29" s="48">
        <f t="shared" si="1"/>
        <v>0</v>
      </c>
    </row>
    <row r="30" spans="1:26" ht="19.5" customHeight="1" x14ac:dyDescent="0.2">
      <c r="A30" s="9"/>
      <c r="B30" s="76"/>
      <c r="C30" s="77"/>
      <c r="D30" s="21"/>
      <c r="E30" s="22"/>
      <c r="F30" s="23">
        <f t="shared" si="3"/>
        <v>0</v>
      </c>
      <c r="G30" s="23">
        <f t="shared" ca="1" si="2"/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6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76"/>
      <c r="C31" s="77"/>
      <c r="D31" s="21"/>
      <c r="E31" s="22"/>
      <c r="F31" s="23">
        <f t="shared" si="3"/>
        <v>0</v>
      </c>
      <c r="G31" s="23">
        <f t="shared" ca="1" si="2"/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6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76"/>
      <c r="C32" s="77"/>
      <c r="D32" s="21"/>
      <c r="E32" s="22"/>
      <c r="F32" s="23">
        <f t="shared" si="3"/>
        <v>0</v>
      </c>
      <c r="G32" s="23">
        <f t="shared" ca="1" si="2"/>
        <v>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6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76"/>
      <c r="C33" s="77"/>
      <c r="D33" s="21"/>
      <c r="E33" s="22"/>
      <c r="F33" s="23">
        <f t="shared" si="3"/>
        <v>0</v>
      </c>
      <c r="G33" s="23">
        <f t="shared" ca="1" si="2"/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6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76"/>
      <c r="C34" s="77"/>
      <c r="D34" s="21"/>
      <c r="E34" s="22"/>
      <c r="F34" s="23">
        <f t="shared" si="3"/>
        <v>0</v>
      </c>
      <c r="G34" s="23">
        <f t="shared" ca="1" si="2"/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6"/>
      <c r="U34" s="26"/>
      <c r="V34" s="26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76"/>
      <c r="C35" s="77"/>
      <c r="D35" s="21"/>
      <c r="E35" s="22"/>
      <c r="F35" s="23">
        <f t="shared" si="3"/>
        <v>0</v>
      </c>
      <c r="G35" s="23">
        <f t="shared" ca="1" si="2"/>
        <v>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7"/>
      <c r="U35" s="27"/>
      <c r="V35" s="26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76"/>
      <c r="C36" s="77"/>
      <c r="D36" s="21"/>
      <c r="E36" s="22"/>
      <c r="F36" s="23">
        <f t="shared" ref="F36:F57" si="4">SUM(H36:S36)</f>
        <v>0</v>
      </c>
      <c r="G36" s="23">
        <f t="shared" ca="1" si="2"/>
        <v>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6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76"/>
      <c r="C37" s="77"/>
      <c r="D37" s="21"/>
      <c r="E37" s="22"/>
      <c r="F37" s="23">
        <f t="shared" si="4"/>
        <v>0</v>
      </c>
      <c r="G37" s="23">
        <f t="shared" ca="1" si="2"/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6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76"/>
      <c r="C38" s="77"/>
      <c r="D38" s="21"/>
      <c r="E38" s="22"/>
      <c r="F38" s="23">
        <f t="shared" si="4"/>
        <v>0</v>
      </c>
      <c r="G38" s="23">
        <f t="shared" ca="1" si="2"/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6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76"/>
      <c r="C39" s="77"/>
      <c r="D39" s="21"/>
      <c r="E39" s="22"/>
      <c r="F39" s="23">
        <f t="shared" si="4"/>
        <v>0</v>
      </c>
      <c r="G39" s="23">
        <f t="shared" ca="1" si="2"/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6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76"/>
      <c r="C40" s="77"/>
      <c r="D40" s="21"/>
      <c r="E40" s="22"/>
      <c r="F40" s="23">
        <f t="shared" si="4"/>
        <v>0</v>
      </c>
      <c r="G40" s="23">
        <f t="shared" ca="1" si="2"/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6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76"/>
      <c r="C41" s="77"/>
      <c r="D41" s="21"/>
      <c r="E41" s="22"/>
      <c r="F41" s="23">
        <f t="shared" si="4"/>
        <v>0</v>
      </c>
      <c r="G41" s="23">
        <f t="shared" ca="1" si="2"/>
        <v>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6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76"/>
      <c r="C42" s="77"/>
      <c r="D42" s="21"/>
      <c r="E42" s="22"/>
      <c r="F42" s="23">
        <f t="shared" si="4"/>
        <v>0</v>
      </c>
      <c r="G42" s="23">
        <f t="shared" ca="1" si="2"/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6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76"/>
      <c r="C43" s="77"/>
      <c r="D43" s="21"/>
      <c r="E43" s="22"/>
      <c r="F43" s="23">
        <f t="shared" si="4"/>
        <v>0</v>
      </c>
      <c r="G43" s="23">
        <f t="shared" ca="1" si="2"/>
        <v>0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6"/>
      <c r="W43" s="25"/>
      <c r="X43" s="48"/>
      <c r="Y43" s="48"/>
      <c r="Z43" s="48">
        <f t="shared" si="1"/>
        <v>0</v>
      </c>
    </row>
    <row r="44" spans="1:26" ht="19.5" customHeight="1" x14ac:dyDescent="0.2">
      <c r="A44" s="9"/>
      <c r="B44" s="76"/>
      <c r="C44" s="77"/>
      <c r="D44" s="21"/>
      <c r="E44" s="22"/>
      <c r="F44" s="23">
        <f t="shared" si="4"/>
        <v>0</v>
      </c>
      <c r="G44" s="23">
        <f t="shared" ca="1" si="2"/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6"/>
      <c r="W44" s="25"/>
      <c r="X44" s="48"/>
      <c r="Y44" s="48"/>
      <c r="Z44" s="48">
        <f t="shared" si="1"/>
        <v>0</v>
      </c>
    </row>
    <row r="45" spans="1:26" ht="19.5" customHeight="1" x14ac:dyDescent="0.2">
      <c r="A45" s="9"/>
      <c r="B45" s="76"/>
      <c r="C45" s="77"/>
      <c r="D45" s="21"/>
      <c r="E45" s="22"/>
      <c r="F45" s="23">
        <f t="shared" si="4"/>
        <v>0</v>
      </c>
      <c r="G45" s="23">
        <f t="shared" ca="1" si="2"/>
        <v>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6"/>
      <c r="W45" s="25"/>
      <c r="X45" s="48"/>
      <c r="Y45" s="48"/>
      <c r="Z45" s="48">
        <f t="shared" si="1"/>
        <v>0</v>
      </c>
    </row>
    <row r="46" spans="1:26" ht="19.5" customHeight="1" x14ac:dyDescent="0.2">
      <c r="A46" s="9"/>
      <c r="B46" s="76"/>
      <c r="C46" s="77"/>
      <c r="D46" s="21"/>
      <c r="E46" s="22"/>
      <c r="F46" s="23">
        <f t="shared" si="4"/>
        <v>0</v>
      </c>
      <c r="G46" s="23">
        <f t="shared" ca="1" si="2"/>
        <v>0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6"/>
      <c r="W46" s="25"/>
      <c r="X46" s="48"/>
      <c r="Y46" s="48"/>
      <c r="Z46" s="48">
        <f t="shared" si="1"/>
        <v>0</v>
      </c>
    </row>
    <row r="47" spans="1:26" ht="19.5" customHeight="1" x14ac:dyDescent="0.2">
      <c r="A47" s="9"/>
      <c r="B47" s="76"/>
      <c r="C47" s="77"/>
      <c r="D47" s="21"/>
      <c r="E47" s="22"/>
      <c r="F47" s="23">
        <f t="shared" si="4"/>
        <v>0</v>
      </c>
      <c r="G47" s="23">
        <f t="shared" ca="1" si="2"/>
        <v>0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6"/>
      <c r="W47" s="25"/>
      <c r="X47" s="48"/>
      <c r="Y47" s="48"/>
      <c r="Z47" s="48">
        <f t="shared" si="1"/>
        <v>0</v>
      </c>
    </row>
    <row r="48" spans="1:26" ht="19.5" customHeight="1" x14ac:dyDescent="0.2">
      <c r="A48" s="9"/>
      <c r="B48" s="76"/>
      <c r="C48" s="77"/>
      <c r="D48" s="21"/>
      <c r="E48" s="22"/>
      <c r="F48" s="23">
        <f t="shared" si="4"/>
        <v>0</v>
      </c>
      <c r="G48" s="23">
        <f t="shared" ca="1" si="2"/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6"/>
      <c r="W48" s="25"/>
      <c r="X48" s="48"/>
      <c r="Y48" s="48"/>
      <c r="Z48" s="48">
        <f t="shared" si="1"/>
        <v>0</v>
      </c>
    </row>
    <row r="49" spans="1:26" ht="19.5" customHeight="1" x14ac:dyDescent="0.2">
      <c r="A49" s="9"/>
      <c r="B49" s="76"/>
      <c r="C49" s="77"/>
      <c r="D49" s="21"/>
      <c r="E49" s="22"/>
      <c r="F49" s="23">
        <f t="shared" si="4"/>
        <v>0</v>
      </c>
      <c r="G49" s="23">
        <f t="shared" ca="1" si="2"/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6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76"/>
      <c r="C50" s="77"/>
      <c r="D50" s="21"/>
      <c r="E50" s="22"/>
      <c r="F50" s="23">
        <f t="shared" si="4"/>
        <v>0</v>
      </c>
      <c r="G50" s="23">
        <f t="shared" ca="1" si="2"/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6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76"/>
      <c r="C51" s="77"/>
      <c r="D51" s="21"/>
      <c r="E51" s="22"/>
      <c r="F51" s="23">
        <f t="shared" si="4"/>
        <v>0</v>
      </c>
      <c r="G51" s="23">
        <f t="shared" ca="1" si="2"/>
        <v>0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6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76"/>
      <c r="C52" s="77"/>
      <c r="D52" s="21"/>
      <c r="E52" s="22"/>
      <c r="F52" s="23">
        <f t="shared" si="4"/>
        <v>0</v>
      </c>
      <c r="G52" s="23">
        <f t="shared" ca="1" si="2"/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6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76"/>
      <c r="C53" s="77"/>
      <c r="D53" s="21"/>
      <c r="E53" s="22"/>
      <c r="F53" s="23">
        <f t="shared" si="4"/>
        <v>0</v>
      </c>
      <c r="G53" s="23">
        <f t="shared" ca="1" si="2"/>
        <v>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6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76"/>
      <c r="C54" s="77"/>
      <c r="D54" s="21"/>
      <c r="E54" s="22"/>
      <c r="F54" s="23">
        <f t="shared" si="4"/>
        <v>0</v>
      </c>
      <c r="G54" s="23">
        <f t="shared" ca="1" si="2"/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6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76"/>
      <c r="C55" s="77"/>
      <c r="D55" s="21"/>
      <c r="E55" s="22"/>
      <c r="F55" s="23">
        <f t="shared" si="4"/>
        <v>0</v>
      </c>
      <c r="G55" s="23">
        <f t="shared" ca="1" si="2"/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6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76"/>
      <c r="C56" s="77"/>
      <c r="D56" s="21"/>
      <c r="E56" s="22"/>
      <c r="F56" s="23">
        <f t="shared" si="4"/>
        <v>0</v>
      </c>
      <c r="G56" s="23">
        <f t="shared" ca="1" si="2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6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119"/>
      <c r="C57" s="120"/>
      <c r="D57" s="28"/>
      <c r="E57" s="29"/>
      <c r="F57" s="30">
        <f t="shared" si="4"/>
        <v>0</v>
      </c>
      <c r="G57" s="23">
        <f t="shared" ca="1" si="2"/>
        <v>0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1"/>
      <c r="U57" s="31"/>
      <c r="V57" s="58"/>
      <c r="W57" s="32"/>
      <c r="X57" s="48"/>
      <c r="Y57" s="48"/>
      <c r="Z57" s="48">
        <f t="shared" si="1"/>
        <v>0</v>
      </c>
    </row>
    <row r="58" spans="1:26" ht="20.149999999999999" customHeight="1" x14ac:dyDescent="0.2">
      <c r="A58" s="9"/>
      <c r="B58" s="109"/>
      <c r="C58" s="110"/>
      <c r="D58" s="74" t="s">
        <v>0</v>
      </c>
      <c r="E58" s="106">
        <f>SUM(E10:E57)</f>
        <v>0</v>
      </c>
      <c r="F58" s="106">
        <f>SUM(F10:F57)</f>
        <v>0</v>
      </c>
      <c r="G58" s="106">
        <f>E58-F58</f>
        <v>0</v>
      </c>
      <c r="H58" s="50">
        <f>SUM(H10:H57)</f>
        <v>0</v>
      </c>
      <c r="I58" s="50">
        <f t="shared" ref="I58:S58" si="5">SUM(I10:I57)</f>
        <v>0</v>
      </c>
      <c r="J58" s="50">
        <f t="shared" si="5"/>
        <v>0</v>
      </c>
      <c r="K58" s="50">
        <f t="shared" si="5"/>
        <v>0</v>
      </c>
      <c r="L58" s="50">
        <f t="shared" si="5"/>
        <v>0</v>
      </c>
      <c r="M58" s="50">
        <f t="shared" si="5"/>
        <v>0</v>
      </c>
      <c r="N58" s="50">
        <f t="shared" si="5"/>
        <v>0</v>
      </c>
      <c r="O58" s="50">
        <f t="shared" si="5"/>
        <v>0</v>
      </c>
      <c r="P58" s="50">
        <f t="shared" si="5"/>
        <v>0</v>
      </c>
      <c r="Q58" s="50">
        <f>SUM(Q10:Q57)</f>
        <v>0</v>
      </c>
      <c r="R58" s="50">
        <f t="shared" si="5"/>
        <v>0</v>
      </c>
      <c r="S58" s="50">
        <f t="shared" si="5"/>
        <v>0</v>
      </c>
      <c r="T58" s="117"/>
      <c r="U58" s="117"/>
      <c r="V58" s="117"/>
      <c r="W58" s="121"/>
      <c r="X58" s="52">
        <f>SUM(X10:X57)</f>
        <v>0</v>
      </c>
      <c r="Y58" s="53"/>
      <c r="Z58" s="51">
        <f>SUM(Z10:Z57)</f>
        <v>0</v>
      </c>
    </row>
    <row r="59" spans="1:26" ht="20.149999999999999" customHeight="1" thickBot="1" x14ac:dyDescent="0.25">
      <c r="A59" s="9"/>
      <c r="B59" s="111"/>
      <c r="C59" s="112"/>
      <c r="D59" s="108"/>
      <c r="E59" s="107"/>
      <c r="F59" s="107"/>
      <c r="G59" s="107"/>
      <c r="H59" s="123">
        <f>SUM(H58:I58)</f>
        <v>0</v>
      </c>
      <c r="I59" s="116"/>
      <c r="J59" s="123">
        <f>SUM(J58:K58)</f>
        <v>0</v>
      </c>
      <c r="K59" s="116"/>
      <c r="L59" s="49">
        <f>L58</f>
        <v>0</v>
      </c>
      <c r="M59" s="123">
        <f>SUM(M58:S58)</f>
        <v>0</v>
      </c>
      <c r="N59" s="115"/>
      <c r="O59" s="115"/>
      <c r="P59" s="115"/>
      <c r="Q59" s="115"/>
      <c r="R59" s="115"/>
      <c r="S59" s="116"/>
      <c r="T59" s="118"/>
      <c r="U59" s="118"/>
      <c r="V59" s="118"/>
      <c r="W59" s="122"/>
      <c r="X59" s="114">
        <f>X58+Z58</f>
        <v>0</v>
      </c>
      <c r="Y59" s="115"/>
      <c r="Z59" s="116"/>
    </row>
    <row r="60" spans="1:26" ht="20.149999999999999" customHeight="1" x14ac:dyDescent="0.2">
      <c r="A60" s="9"/>
      <c r="B60" s="102" t="s">
        <v>25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9"/>
      <c r="Y60" s="9"/>
      <c r="Z60" s="9"/>
    </row>
  </sheetData>
  <sheetProtection formatCells="0" formatColumns="0" formatRows="0" autoFilter="0"/>
  <mergeCells count="86">
    <mergeCell ref="U58:U59"/>
    <mergeCell ref="V58:V59"/>
    <mergeCell ref="W58:W59"/>
    <mergeCell ref="H59:I59"/>
    <mergeCell ref="J59:K59"/>
    <mergeCell ref="M59:S59"/>
    <mergeCell ref="B42:C42"/>
    <mergeCell ref="B43:C43"/>
    <mergeCell ref="B44:C44"/>
    <mergeCell ref="B45:C45"/>
    <mergeCell ref="T58:T59"/>
    <mergeCell ref="B57:C5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X7:Z7"/>
    <mergeCell ref="Y8:Z8"/>
    <mergeCell ref="V1:W1"/>
    <mergeCell ref="W8:W9"/>
    <mergeCell ref="B60:W60"/>
    <mergeCell ref="H7:S7"/>
    <mergeCell ref="G58:G59"/>
    <mergeCell ref="F58:F59"/>
    <mergeCell ref="E58:E59"/>
    <mergeCell ref="D58:D59"/>
    <mergeCell ref="B58:C59"/>
    <mergeCell ref="X8:X9"/>
    <mergeCell ref="X59:Z59"/>
    <mergeCell ref="B12:C12"/>
    <mergeCell ref="B13:C13"/>
    <mergeCell ref="B14:C14"/>
    <mergeCell ref="U8:U9"/>
    <mergeCell ref="J8:K8"/>
    <mergeCell ref="B15:C15"/>
    <mergeCell ref="T8:T9"/>
    <mergeCell ref="B31:C31"/>
    <mergeCell ref="B27:C27"/>
    <mergeCell ref="B25:C25"/>
    <mergeCell ref="B28:C28"/>
    <mergeCell ref="B30:C30"/>
    <mergeCell ref="M8:S8"/>
    <mergeCell ref="B26:C26"/>
    <mergeCell ref="B17:C17"/>
    <mergeCell ref="B20:C20"/>
    <mergeCell ref="B11:C11"/>
    <mergeCell ref="B21:C21"/>
    <mergeCell ref="B10:C10"/>
    <mergeCell ref="B22:C22"/>
    <mergeCell ref="H8:I8"/>
    <mergeCell ref="F7:F9"/>
    <mergeCell ref="B35:C35"/>
    <mergeCell ref="B19:C19"/>
    <mergeCell ref="B23:C23"/>
    <mergeCell ref="B16:C16"/>
    <mergeCell ref="B29:C29"/>
    <mergeCell ref="B24:C24"/>
    <mergeCell ref="B32:C32"/>
    <mergeCell ref="B33:C33"/>
    <mergeCell ref="V8:V9"/>
    <mergeCell ref="B34:C34"/>
    <mergeCell ref="B46:C46"/>
    <mergeCell ref="B47:C47"/>
    <mergeCell ref="B36:C36"/>
    <mergeCell ref="B37:C37"/>
    <mergeCell ref="B38:C38"/>
    <mergeCell ref="B39:C39"/>
    <mergeCell ref="B40:C40"/>
    <mergeCell ref="B41:C41"/>
    <mergeCell ref="B7:C9"/>
    <mergeCell ref="D7:D9"/>
    <mergeCell ref="E7:E9"/>
    <mergeCell ref="G7:G9"/>
    <mergeCell ref="B18:C18"/>
    <mergeCell ref="T7:W7"/>
    <mergeCell ref="O3:P3"/>
    <mergeCell ref="O4:P4"/>
    <mergeCell ref="O5:P5"/>
    <mergeCell ref="Q3:W3"/>
    <mergeCell ref="Q4:W4"/>
    <mergeCell ref="Q5:W5"/>
  </mergeCells>
  <phoneticPr fontId="2"/>
  <dataValidations count="2">
    <dataValidation imeMode="off" allowBlank="1" showInputMessage="1" errorTitle="入力規則" error="半角数字で入力してください。" sqref="H10:S57 X10:Z57 E10:F57" xr:uid="{00000000-0002-0000-0000-000001000000}"/>
    <dataValidation type="list" allowBlank="1" showInputMessage="1" showErrorMessage="1" sqref="V10:V57" xr:uid="{C6B7BD48-7CF9-4907-B3FD-CC17D872AF97}">
      <formula1>"軽減税率,不・非課税,経過措置"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0" orientation="landscape" cellComments="asDisplayed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61"/>
  <sheetViews>
    <sheetView view="pageBreakPreview" topLeftCell="A3" zoomScale="90" zoomScaleNormal="90" zoomScaleSheetLayoutView="90" workbookViewId="0">
      <selection activeCell="D34" sqref="D34"/>
    </sheetView>
  </sheetViews>
  <sheetFormatPr defaultColWidth="9" defaultRowHeight="13" x14ac:dyDescent="0.2"/>
  <cols>
    <col min="1" max="1" width="3.08984375" style="11" customWidth="1"/>
    <col min="2" max="2" width="5.08984375" style="11" customWidth="1"/>
    <col min="3" max="3" width="5.6328125" style="54" customWidth="1"/>
    <col min="4" max="4" width="50.36328125" style="11" customWidth="1"/>
    <col min="5" max="7" width="11.6328125" style="11" customWidth="1"/>
    <col min="8" max="11" width="10.6328125" style="11" customWidth="1"/>
    <col min="12" max="12" width="11" style="11" customWidth="1"/>
    <col min="13" max="18" width="10.6328125" style="11" customWidth="1"/>
    <col min="19" max="19" width="12.90625" style="11" customWidth="1"/>
    <col min="20" max="21" width="11.6328125" style="11" customWidth="1"/>
    <col min="22" max="22" width="12.90625" style="11" customWidth="1"/>
    <col min="23" max="23" width="23.90625" style="11" customWidth="1"/>
    <col min="24" max="24" width="17.6328125" style="10" customWidth="1"/>
    <col min="25" max="25" width="10.453125" style="10" customWidth="1"/>
    <col min="26" max="26" width="16.08984375" style="10" bestFit="1" customWidth="1"/>
    <col min="27" max="29" width="9" style="10"/>
    <col min="30" max="16384" width="9" style="11"/>
  </cols>
  <sheetData>
    <row r="1" spans="1:26" ht="14" x14ac:dyDescent="0.2">
      <c r="B1" s="3" t="s">
        <v>76</v>
      </c>
      <c r="V1" s="99"/>
      <c r="W1" s="99"/>
    </row>
    <row r="2" spans="1:26" ht="20.149999999999999" customHeight="1" x14ac:dyDescent="0.2">
      <c r="A2" s="9"/>
      <c r="C2" s="5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24"/>
      <c r="W2" s="124"/>
    </row>
    <row r="3" spans="1:26" ht="17.25" customHeight="1" thickBot="1" x14ac:dyDescent="0.25">
      <c r="A3" s="9"/>
      <c r="B3" s="9"/>
      <c r="C3" s="5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2" t="s">
        <v>13</v>
      </c>
    </row>
    <row r="4" spans="1:26" ht="22.5" customHeight="1" x14ac:dyDescent="0.2">
      <c r="A4" s="9"/>
      <c r="B4" s="9"/>
      <c r="C4" s="55"/>
      <c r="D4" s="9"/>
      <c r="M4" s="1"/>
      <c r="N4" s="2"/>
      <c r="O4" s="59" t="s">
        <v>27</v>
      </c>
      <c r="P4" s="60"/>
      <c r="Q4" s="125" t="s">
        <v>99</v>
      </c>
      <c r="R4" s="126"/>
      <c r="S4" s="126"/>
      <c r="T4" s="126"/>
      <c r="U4" s="126"/>
      <c r="V4" s="126"/>
      <c r="W4" s="127"/>
    </row>
    <row r="5" spans="1:26" ht="22.5" customHeight="1" x14ac:dyDescent="0.2">
      <c r="A5" s="9"/>
      <c r="B5" s="3" t="s">
        <v>93</v>
      </c>
      <c r="C5" s="57">
        <v>7</v>
      </c>
      <c r="D5" s="3" t="s">
        <v>26</v>
      </c>
      <c r="M5" s="1"/>
      <c r="N5" s="2"/>
      <c r="O5" s="61" t="s">
        <v>91</v>
      </c>
      <c r="P5" s="62"/>
      <c r="Q5" s="128" t="s">
        <v>77</v>
      </c>
      <c r="R5" s="129"/>
      <c r="S5" s="129"/>
      <c r="T5" s="129"/>
      <c r="U5" s="129"/>
      <c r="V5" s="129"/>
      <c r="W5" s="130"/>
    </row>
    <row r="6" spans="1:26" ht="22.5" customHeight="1" thickBot="1" x14ac:dyDescent="0.25">
      <c r="A6" s="9"/>
      <c r="B6" s="3"/>
      <c r="C6" s="56"/>
      <c r="D6" s="3"/>
      <c r="M6" s="1"/>
      <c r="N6" s="1"/>
      <c r="O6" s="63" t="s">
        <v>75</v>
      </c>
      <c r="P6" s="64"/>
      <c r="Q6" s="131" t="s">
        <v>78</v>
      </c>
      <c r="R6" s="132"/>
      <c r="S6" s="132"/>
      <c r="T6" s="132"/>
      <c r="U6" s="132"/>
      <c r="V6" s="132"/>
      <c r="W6" s="133"/>
    </row>
    <row r="7" spans="1:26" ht="9.75" customHeight="1" thickBot="1" x14ac:dyDescent="0.25">
      <c r="A7" s="9"/>
      <c r="B7" s="13"/>
      <c r="C7" s="56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9"/>
    </row>
    <row r="8" spans="1:26" ht="20.149999999999999" customHeight="1" x14ac:dyDescent="0.2">
      <c r="A8" s="9"/>
      <c r="B8" s="78" t="s">
        <v>11</v>
      </c>
      <c r="C8" s="79"/>
      <c r="D8" s="84" t="s">
        <v>10</v>
      </c>
      <c r="E8" s="84" t="s">
        <v>4</v>
      </c>
      <c r="F8" s="84" t="s">
        <v>5</v>
      </c>
      <c r="G8" s="84" t="s">
        <v>6</v>
      </c>
      <c r="H8" s="103" t="s">
        <v>28</v>
      </c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5"/>
      <c r="T8" s="84" t="s">
        <v>7</v>
      </c>
      <c r="U8" s="84"/>
      <c r="V8" s="84"/>
      <c r="W8" s="87"/>
      <c r="X8" s="94" t="s">
        <v>84</v>
      </c>
      <c r="Y8" s="95"/>
      <c r="Z8" s="96"/>
    </row>
    <row r="9" spans="1:26" ht="20.149999999999999" customHeight="1" x14ac:dyDescent="0.2">
      <c r="A9" s="9"/>
      <c r="B9" s="80"/>
      <c r="C9" s="81"/>
      <c r="D9" s="85"/>
      <c r="E9" s="85"/>
      <c r="F9" s="85"/>
      <c r="G9" s="85"/>
      <c r="H9" s="88" t="s">
        <v>1</v>
      </c>
      <c r="I9" s="89"/>
      <c r="J9" s="90" t="s">
        <v>12</v>
      </c>
      <c r="K9" s="89"/>
      <c r="L9" s="7" t="s">
        <v>2</v>
      </c>
      <c r="M9" s="88" t="s">
        <v>3</v>
      </c>
      <c r="N9" s="89"/>
      <c r="O9" s="89"/>
      <c r="P9" s="89"/>
      <c r="Q9" s="89"/>
      <c r="R9" s="89"/>
      <c r="S9" s="91"/>
      <c r="T9" s="74" t="s">
        <v>8</v>
      </c>
      <c r="U9" s="74" t="s">
        <v>9</v>
      </c>
      <c r="V9" s="74" t="s">
        <v>98</v>
      </c>
      <c r="W9" s="100" t="s">
        <v>79</v>
      </c>
      <c r="X9" s="113" t="s">
        <v>83</v>
      </c>
      <c r="Y9" s="97" t="s">
        <v>97</v>
      </c>
      <c r="Z9" s="98"/>
    </row>
    <row r="10" spans="1:26" ht="20.149999999999999" customHeight="1" x14ac:dyDescent="0.2">
      <c r="A10" s="9"/>
      <c r="B10" s="82"/>
      <c r="C10" s="83"/>
      <c r="D10" s="86"/>
      <c r="E10" s="86"/>
      <c r="F10" s="86"/>
      <c r="G10" s="86"/>
      <c r="H10" s="7" t="s">
        <v>14</v>
      </c>
      <c r="I10" s="7" t="s">
        <v>15</v>
      </c>
      <c r="J10" s="8" t="s">
        <v>16</v>
      </c>
      <c r="K10" s="8" t="s">
        <v>17</v>
      </c>
      <c r="L10" s="7" t="s">
        <v>2</v>
      </c>
      <c r="M10" s="8" t="s">
        <v>18</v>
      </c>
      <c r="N10" s="8" t="s">
        <v>19</v>
      </c>
      <c r="O10" s="8" t="s">
        <v>20</v>
      </c>
      <c r="P10" s="8" t="s">
        <v>21</v>
      </c>
      <c r="Q10" s="8" t="s">
        <v>22</v>
      </c>
      <c r="R10" s="8" t="s">
        <v>23</v>
      </c>
      <c r="S10" s="7" t="s">
        <v>24</v>
      </c>
      <c r="T10" s="75"/>
      <c r="U10" s="75"/>
      <c r="V10" s="75"/>
      <c r="W10" s="101"/>
      <c r="X10" s="113"/>
      <c r="Y10" s="47" t="s">
        <v>82</v>
      </c>
      <c r="Z10" s="44" t="s">
        <v>81</v>
      </c>
    </row>
    <row r="11" spans="1:26" ht="19.5" customHeight="1" x14ac:dyDescent="0.2">
      <c r="A11" s="9"/>
      <c r="B11" s="134">
        <v>45752</v>
      </c>
      <c r="C11" s="135"/>
      <c r="D11" s="37" t="s">
        <v>43</v>
      </c>
      <c r="E11" s="38"/>
      <c r="F11" s="17">
        <f>SUM(H11:S11)</f>
        <v>10000</v>
      </c>
      <c r="G11" s="17">
        <f>E11-F11</f>
        <v>-10000</v>
      </c>
      <c r="H11" s="33"/>
      <c r="I11" s="33"/>
      <c r="J11" s="33"/>
      <c r="K11" s="33">
        <v>10000</v>
      </c>
      <c r="L11" s="33"/>
      <c r="M11" s="33"/>
      <c r="N11" s="33"/>
      <c r="O11" s="33"/>
      <c r="P11" s="33"/>
      <c r="Q11" s="33"/>
      <c r="R11" s="33"/>
      <c r="S11" s="33"/>
      <c r="T11" s="34" t="s">
        <v>30</v>
      </c>
      <c r="U11" s="35" t="s">
        <v>35</v>
      </c>
      <c r="V11" s="42" t="s">
        <v>80</v>
      </c>
      <c r="W11" s="45"/>
      <c r="X11" s="48">
        <v>1000</v>
      </c>
      <c r="Y11" s="48"/>
      <c r="Z11" s="48">
        <f>ROUNDDOWN(Y11*0.02,0)</f>
        <v>0</v>
      </c>
    </row>
    <row r="12" spans="1:26" ht="20.149999999999999" customHeight="1" x14ac:dyDescent="0.2">
      <c r="A12" s="9"/>
      <c r="B12" s="136">
        <v>45757</v>
      </c>
      <c r="C12" s="137"/>
      <c r="D12" s="35" t="s">
        <v>42</v>
      </c>
      <c r="E12" s="39"/>
      <c r="F12" s="23">
        <f t="shared" ref="F12:F58" si="0">SUM(H12:S12)</f>
        <v>20000</v>
      </c>
      <c r="G12" s="23">
        <f ca="1">OFFSET(G12,-1,0)+E12-F12</f>
        <v>-30000</v>
      </c>
      <c r="H12" s="36"/>
      <c r="I12" s="36"/>
      <c r="J12" s="36" t="s">
        <v>38</v>
      </c>
      <c r="K12" s="36">
        <v>20000</v>
      </c>
      <c r="L12" s="36"/>
      <c r="M12" s="36"/>
      <c r="N12" s="36"/>
      <c r="O12" s="36"/>
      <c r="P12" s="36"/>
      <c r="Q12" s="36"/>
      <c r="R12" s="36"/>
      <c r="S12" s="36"/>
      <c r="T12" s="34" t="s">
        <v>31</v>
      </c>
      <c r="U12" s="35" t="s">
        <v>44</v>
      </c>
      <c r="V12" s="43" t="s">
        <v>80</v>
      </c>
      <c r="W12" s="41"/>
      <c r="X12" s="48">
        <v>2000</v>
      </c>
      <c r="Y12" s="48"/>
      <c r="Z12" s="48">
        <f t="shared" ref="Z12:Z58" si="1">ROUNDDOWN(Y12*0.02,0)</f>
        <v>0</v>
      </c>
    </row>
    <row r="13" spans="1:26" ht="28.5" customHeight="1" x14ac:dyDescent="0.2">
      <c r="A13" s="9"/>
      <c r="B13" s="136">
        <v>45759</v>
      </c>
      <c r="C13" s="137"/>
      <c r="D13" s="35" t="s">
        <v>72</v>
      </c>
      <c r="E13" s="39"/>
      <c r="F13" s="23">
        <f t="shared" si="0"/>
        <v>18540</v>
      </c>
      <c r="G13" s="23">
        <f t="shared" ref="G13:G58" ca="1" si="2">OFFSET(G13,-1,0)+E13-F13</f>
        <v>-48540</v>
      </c>
      <c r="H13" s="36"/>
      <c r="I13" s="36">
        <v>18540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4" t="s">
        <v>32</v>
      </c>
      <c r="U13" s="35" t="s">
        <v>73</v>
      </c>
      <c r="V13" s="43"/>
      <c r="W13" s="41" t="s">
        <v>85</v>
      </c>
      <c r="X13" s="48"/>
      <c r="Y13" s="48"/>
      <c r="Z13" s="48">
        <f t="shared" si="1"/>
        <v>0</v>
      </c>
    </row>
    <row r="14" spans="1:26" ht="20.149999999999999" customHeight="1" x14ac:dyDescent="0.2">
      <c r="A14" s="9"/>
      <c r="B14" s="136">
        <v>45762</v>
      </c>
      <c r="C14" s="137"/>
      <c r="D14" s="35" t="s">
        <v>66</v>
      </c>
      <c r="E14" s="36">
        <v>790000</v>
      </c>
      <c r="F14" s="23">
        <f t="shared" si="0"/>
        <v>0</v>
      </c>
      <c r="G14" s="23">
        <f t="shared" ca="1" si="2"/>
        <v>741460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4"/>
      <c r="U14" s="35"/>
      <c r="V14" s="43"/>
      <c r="W14" s="41"/>
      <c r="X14" s="48"/>
      <c r="Y14" s="48"/>
      <c r="Z14" s="48">
        <f t="shared" si="1"/>
        <v>0</v>
      </c>
    </row>
    <row r="15" spans="1:26" ht="20.149999999999999" customHeight="1" x14ac:dyDescent="0.2">
      <c r="A15" s="9"/>
      <c r="B15" s="136">
        <v>45779</v>
      </c>
      <c r="C15" s="137"/>
      <c r="D15" s="35" t="s">
        <v>64</v>
      </c>
      <c r="E15" s="39"/>
      <c r="F15" s="23">
        <f t="shared" si="0"/>
        <v>1944</v>
      </c>
      <c r="G15" s="23">
        <f t="shared" ca="1" si="2"/>
        <v>739516</v>
      </c>
      <c r="H15" s="36"/>
      <c r="I15" s="36">
        <v>1944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4" t="s">
        <v>33</v>
      </c>
      <c r="U15" s="35" t="s">
        <v>45</v>
      </c>
      <c r="V15" s="43"/>
      <c r="W15" s="41" t="s">
        <v>86</v>
      </c>
      <c r="X15" s="48"/>
      <c r="Y15" s="48"/>
      <c r="Z15" s="48">
        <f t="shared" si="1"/>
        <v>0</v>
      </c>
    </row>
    <row r="16" spans="1:26" ht="20.149999999999999" customHeight="1" x14ac:dyDescent="0.2">
      <c r="A16" s="9"/>
      <c r="B16" s="136">
        <v>45792</v>
      </c>
      <c r="C16" s="137"/>
      <c r="D16" s="35" t="s">
        <v>65</v>
      </c>
      <c r="E16" s="39"/>
      <c r="F16" s="23">
        <f t="shared" si="0"/>
        <v>88000</v>
      </c>
      <c r="G16" s="23">
        <f t="shared" ca="1" si="2"/>
        <v>651516</v>
      </c>
      <c r="H16" s="36"/>
      <c r="I16" s="36"/>
      <c r="J16" s="36"/>
      <c r="K16" s="36"/>
      <c r="L16" s="36"/>
      <c r="M16" s="36"/>
      <c r="N16" s="36">
        <v>88000</v>
      </c>
      <c r="O16" s="36"/>
      <c r="P16" s="36"/>
      <c r="Q16" s="36"/>
      <c r="R16" s="36"/>
      <c r="S16" s="36"/>
      <c r="T16" s="34" t="s">
        <v>34</v>
      </c>
      <c r="U16" s="35" t="s">
        <v>45</v>
      </c>
      <c r="V16" s="43"/>
      <c r="W16" s="41"/>
      <c r="X16" s="48"/>
      <c r="Y16" s="48"/>
      <c r="Z16" s="48">
        <f t="shared" si="1"/>
        <v>0</v>
      </c>
    </row>
    <row r="17" spans="1:26" ht="20.149999999999999" customHeight="1" x14ac:dyDescent="0.2">
      <c r="A17" s="9"/>
      <c r="B17" s="136">
        <v>45818</v>
      </c>
      <c r="C17" s="137"/>
      <c r="D17" s="35" t="s">
        <v>40</v>
      </c>
      <c r="E17" s="39"/>
      <c r="F17" s="23">
        <f t="shared" si="0"/>
        <v>20000</v>
      </c>
      <c r="G17" s="23">
        <f t="shared" ca="1" si="2"/>
        <v>631516</v>
      </c>
      <c r="H17" s="36"/>
      <c r="I17" s="36"/>
      <c r="J17" s="36"/>
      <c r="K17" s="36">
        <v>20000</v>
      </c>
      <c r="L17" s="36"/>
      <c r="M17" s="36"/>
      <c r="N17" s="36"/>
      <c r="O17" s="36"/>
      <c r="P17" s="36"/>
      <c r="Q17" s="36"/>
      <c r="R17" s="36"/>
      <c r="S17" s="36"/>
      <c r="T17" s="34" t="s">
        <v>41</v>
      </c>
      <c r="U17" s="35" t="s">
        <v>35</v>
      </c>
      <c r="V17" s="43" t="s">
        <v>80</v>
      </c>
      <c r="W17" s="41"/>
      <c r="X17" s="48">
        <v>2000</v>
      </c>
      <c r="Y17" s="48"/>
      <c r="Z17" s="48">
        <f t="shared" si="1"/>
        <v>0</v>
      </c>
    </row>
    <row r="18" spans="1:26" ht="20.149999999999999" customHeight="1" x14ac:dyDescent="0.2">
      <c r="A18" s="9"/>
      <c r="B18" s="136">
        <v>45866</v>
      </c>
      <c r="C18" s="137"/>
      <c r="D18" s="35" t="s">
        <v>47</v>
      </c>
      <c r="E18" s="39"/>
      <c r="F18" s="23">
        <f t="shared" si="0"/>
        <v>1400</v>
      </c>
      <c r="G18" s="23">
        <f t="shared" ca="1" si="2"/>
        <v>630116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>
        <v>1400</v>
      </c>
      <c r="S18" s="36"/>
      <c r="T18" s="34" t="s">
        <v>46</v>
      </c>
      <c r="U18" s="35" t="s">
        <v>67</v>
      </c>
      <c r="V18" s="43" t="s">
        <v>80</v>
      </c>
      <c r="W18" s="46"/>
      <c r="X18" s="48">
        <v>140</v>
      </c>
      <c r="Y18" s="48"/>
      <c r="Z18" s="48">
        <f t="shared" si="1"/>
        <v>0</v>
      </c>
    </row>
    <row r="19" spans="1:26" ht="20.149999999999999" customHeight="1" x14ac:dyDescent="0.2">
      <c r="A19" s="9"/>
      <c r="B19" s="136">
        <v>45868</v>
      </c>
      <c r="C19" s="137"/>
      <c r="D19" s="35" t="s">
        <v>62</v>
      </c>
      <c r="E19" s="39"/>
      <c r="F19" s="23">
        <f t="shared" si="0"/>
        <v>259200</v>
      </c>
      <c r="G19" s="23">
        <f t="shared" ca="1" si="2"/>
        <v>370916</v>
      </c>
      <c r="H19" s="36">
        <v>259200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4" t="s">
        <v>48</v>
      </c>
      <c r="U19" s="35" t="s">
        <v>63</v>
      </c>
      <c r="V19" s="43"/>
      <c r="W19" s="46" t="s">
        <v>87</v>
      </c>
      <c r="X19" s="48"/>
      <c r="Y19" s="48"/>
      <c r="Z19" s="48">
        <f t="shared" si="1"/>
        <v>0</v>
      </c>
    </row>
    <row r="20" spans="1:26" ht="20.149999999999999" customHeight="1" x14ac:dyDescent="0.2">
      <c r="A20" s="9"/>
      <c r="B20" s="136">
        <v>45878</v>
      </c>
      <c r="C20" s="137"/>
      <c r="D20" s="35" t="s">
        <v>55</v>
      </c>
      <c r="E20" s="39"/>
      <c r="F20" s="23">
        <f t="shared" si="0"/>
        <v>8640</v>
      </c>
      <c r="G20" s="23">
        <f t="shared" ca="1" si="2"/>
        <v>362276</v>
      </c>
      <c r="H20" s="36"/>
      <c r="I20" s="36"/>
      <c r="J20" s="36"/>
      <c r="K20" s="36"/>
      <c r="L20" s="36"/>
      <c r="M20" s="36"/>
      <c r="N20" s="36"/>
      <c r="O20" s="36">
        <v>8640</v>
      </c>
      <c r="P20" s="36"/>
      <c r="Q20" s="36"/>
      <c r="R20" s="36"/>
      <c r="S20" s="36"/>
      <c r="T20" s="34" t="s">
        <v>50</v>
      </c>
      <c r="U20" s="35" t="s">
        <v>49</v>
      </c>
      <c r="V20" s="43"/>
      <c r="W20" s="46"/>
      <c r="X20" s="48"/>
      <c r="Y20" s="48"/>
      <c r="Z20" s="48">
        <f t="shared" si="1"/>
        <v>0</v>
      </c>
    </row>
    <row r="21" spans="1:26" ht="20.149999999999999" customHeight="1" x14ac:dyDescent="0.2">
      <c r="A21" s="9"/>
      <c r="B21" s="136">
        <v>45879</v>
      </c>
      <c r="C21" s="137"/>
      <c r="D21" s="35" t="s">
        <v>53</v>
      </c>
      <c r="E21" s="39"/>
      <c r="F21" s="23">
        <f t="shared" si="0"/>
        <v>90690</v>
      </c>
      <c r="G21" s="23">
        <f t="shared" ca="1" si="2"/>
        <v>271586</v>
      </c>
      <c r="H21" s="36"/>
      <c r="I21" s="36"/>
      <c r="J21" s="36">
        <v>90690</v>
      </c>
      <c r="K21" s="36"/>
      <c r="L21" s="36"/>
      <c r="M21" s="36"/>
      <c r="N21" s="36"/>
      <c r="O21" s="36"/>
      <c r="P21" s="36"/>
      <c r="Q21" s="36"/>
      <c r="R21" s="36"/>
      <c r="S21" s="36"/>
      <c r="T21" s="34" t="s">
        <v>51</v>
      </c>
      <c r="U21" s="35" t="s">
        <v>52</v>
      </c>
      <c r="V21" s="43" t="s">
        <v>80</v>
      </c>
      <c r="W21" s="46" t="s">
        <v>94</v>
      </c>
      <c r="X21" s="48">
        <v>8869</v>
      </c>
      <c r="Y21" s="48"/>
      <c r="Z21" s="48">
        <f t="shared" si="1"/>
        <v>0</v>
      </c>
    </row>
    <row r="22" spans="1:26" ht="19.5" customHeight="1" x14ac:dyDescent="0.2">
      <c r="A22" s="9"/>
      <c r="B22" s="136">
        <v>45895</v>
      </c>
      <c r="C22" s="137"/>
      <c r="D22" s="35" t="s">
        <v>54</v>
      </c>
      <c r="E22" s="39"/>
      <c r="F22" s="23">
        <f t="shared" si="0"/>
        <v>14536</v>
      </c>
      <c r="G22" s="23">
        <f t="shared" ca="1" si="2"/>
        <v>257050</v>
      </c>
      <c r="H22" s="36"/>
      <c r="I22" s="36"/>
      <c r="J22" s="36">
        <v>14536</v>
      </c>
      <c r="K22" s="36"/>
      <c r="L22" s="36"/>
      <c r="M22" s="36"/>
      <c r="N22" s="36"/>
      <c r="O22" s="36"/>
      <c r="P22" s="36"/>
      <c r="Q22" s="36"/>
      <c r="R22" s="36"/>
      <c r="S22" s="36"/>
      <c r="T22" s="34" t="s">
        <v>56</v>
      </c>
      <c r="U22" s="35"/>
      <c r="V22" s="43" t="s">
        <v>80</v>
      </c>
      <c r="W22" s="46"/>
      <c r="X22" s="48">
        <v>1453</v>
      </c>
      <c r="Y22" s="48"/>
      <c r="Z22" s="48">
        <f t="shared" si="1"/>
        <v>0</v>
      </c>
    </row>
    <row r="23" spans="1:26" ht="19.5" customHeight="1" x14ac:dyDescent="0.2">
      <c r="A23" s="9"/>
      <c r="B23" s="136">
        <v>45899</v>
      </c>
      <c r="C23" s="137"/>
      <c r="D23" s="35" t="s">
        <v>90</v>
      </c>
      <c r="E23" s="39"/>
      <c r="F23" s="23">
        <f t="shared" si="0"/>
        <v>26360</v>
      </c>
      <c r="G23" s="23">
        <f t="shared" ca="1" si="2"/>
        <v>230690</v>
      </c>
      <c r="H23" s="36"/>
      <c r="I23" s="36"/>
      <c r="J23" s="36"/>
      <c r="K23" s="36"/>
      <c r="L23" s="36">
        <v>26360</v>
      </c>
      <c r="M23" s="36"/>
      <c r="N23" s="36"/>
      <c r="O23" s="36"/>
      <c r="P23" s="36"/>
      <c r="Q23" s="36"/>
      <c r="R23" s="36"/>
      <c r="S23" s="36"/>
      <c r="T23" s="34" t="s">
        <v>70</v>
      </c>
      <c r="U23" s="35" t="s">
        <v>37</v>
      </c>
      <c r="V23" s="43"/>
      <c r="W23" s="41"/>
      <c r="X23" s="48"/>
      <c r="Y23" s="48"/>
      <c r="Z23" s="48">
        <f t="shared" si="1"/>
        <v>0</v>
      </c>
    </row>
    <row r="24" spans="1:26" ht="19.5" customHeight="1" x14ac:dyDescent="0.2">
      <c r="A24" s="9"/>
      <c r="B24" s="136">
        <v>45914</v>
      </c>
      <c r="C24" s="137"/>
      <c r="D24" s="35" t="s">
        <v>59</v>
      </c>
      <c r="E24" s="39"/>
      <c r="F24" s="23">
        <f t="shared" si="0"/>
        <v>75600</v>
      </c>
      <c r="G24" s="23">
        <f t="shared" ca="1" si="2"/>
        <v>155090</v>
      </c>
      <c r="H24" s="36"/>
      <c r="I24" s="36"/>
      <c r="J24" s="36"/>
      <c r="K24" s="36"/>
      <c r="L24" s="36"/>
      <c r="M24" s="36">
        <v>75600</v>
      </c>
      <c r="N24" s="36"/>
      <c r="O24" s="36"/>
      <c r="P24" s="36"/>
      <c r="Q24" s="36"/>
      <c r="R24" s="36"/>
      <c r="S24" s="36"/>
      <c r="T24" s="34" t="s">
        <v>57</v>
      </c>
      <c r="U24" s="35" t="s">
        <v>60</v>
      </c>
      <c r="V24" s="43"/>
      <c r="W24" s="41"/>
      <c r="X24" s="48"/>
      <c r="Y24" s="48"/>
      <c r="Z24" s="48">
        <f t="shared" si="1"/>
        <v>0</v>
      </c>
    </row>
    <row r="25" spans="1:26" ht="19.5" customHeight="1" x14ac:dyDescent="0.2">
      <c r="A25" s="9"/>
      <c r="B25" s="136">
        <v>45986</v>
      </c>
      <c r="C25" s="137"/>
      <c r="D25" s="35" t="s">
        <v>88</v>
      </c>
      <c r="E25" s="39"/>
      <c r="F25" s="23">
        <f t="shared" si="0"/>
        <v>2808</v>
      </c>
      <c r="G25" s="23">
        <f t="shared" ca="1" si="2"/>
        <v>152282</v>
      </c>
      <c r="H25" s="36"/>
      <c r="I25" s="36">
        <v>2808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4" t="s">
        <v>61</v>
      </c>
      <c r="U25" s="35" t="s">
        <v>89</v>
      </c>
      <c r="V25" s="43" t="s">
        <v>96</v>
      </c>
      <c r="W25" s="41" t="s">
        <v>95</v>
      </c>
      <c r="X25" s="48"/>
      <c r="Y25" s="48">
        <v>2600</v>
      </c>
      <c r="Z25" s="48">
        <f t="shared" si="1"/>
        <v>52</v>
      </c>
    </row>
    <row r="26" spans="1:26" ht="19.5" customHeight="1" x14ac:dyDescent="0.2">
      <c r="A26" s="9"/>
      <c r="B26" s="136">
        <v>46006</v>
      </c>
      <c r="C26" s="137"/>
      <c r="D26" s="35" t="s">
        <v>39</v>
      </c>
      <c r="E26" s="39"/>
      <c r="F26" s="23">
        <f t="shared" si="0"/>
        <v>20000</v>
      </c>
      <c r="G26" s="23">
        <f t="shared" ca="1" si="2"/>
        <v>132282</v>
      </c>
      <c r="H26" s="36"/>
      <c r="I26" s="36"/>
      <c r="J26" s="36"/>
      <c r="K26" s="36">
        <v>20000</v>
      </c>
      <c r="L26" s="36"/>
      <c r="M26" s="36"/>
      <c r="N26" s="36"/>
      <c r="O26" s="36"/>
      <c r="P26" s="36"/>
      <c r="Q26" s="36"/>
      <c r="R26" s="36"/>
      <c r="S26" s="36"/>
      <c r="T26" s="34" t="s">
        <v>58</v>
      </c>
      <c r="U26" s="35" t="s">
        <v>36</v>
      </c>
      <c r="V26" s="43" t="s">
        <v>80</v>
      </c>
      <c r="W26" s="41"/>
      <c r="X26" s="48">
        <v>2000</v>
      </c>
      <c r="Y26" s="48"/>
      <c r="Z26" s="48">
        <f t="shared" si="1"/>
        <v>0</v>
      </c>
    </row>
    <row r="27" spans="1:26" ht="28.5" customHeight="1" x14ac:dyDescent="0.2">
      <c r="A27" s="9"/>
      <c r="B27" s="136">
        <v>46037</v>
      </c>
      <c r="C27" s="137"/>
      <c r="D27" s="35" t="s">
        <v>68</v>
      </c>
      <c r="E27" s="39"/>
      <c r="F27" s="23">
        <f t="shared" si="0"/>
        <v>79340</v>
      </c>
      <c r="G27" s="23">
        <f t="shared" ca="1" si="2"/>
        <v>52942</v>
      </c>
      <c r="H27" s="36"/>
      <c r="I27" s="36">
        <v>79340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4" t="s">
        <v>69</v>
      </c>
      <c r="U27" s="35" t="s">
        <v>71</v>
      </c>
      <c r="V27" s="43"/>
      <c r="W27" s="46" t="s">
        <v>92</v>
      </c>
      <c r="X27" s="48"/>
      <c r="Y27" s="48"/>
      <c r="Z27" s="48">
        <f t="shared" si="1"/>
        <v>0</v>
      </c>
    </row>
    <row r="28" spans="1:26" ht="19.5" customHeight="1" x14ac:dyDescent="0.2">
      <c r="A28" s="9"/>
      <c r="B28" s="136">
        <v>46096</v>
      </c>
      <c r="C28" s="137"/>
      <c r="D28" s="35" t="s">
        <v>29</v>
      </c>
      <c r="E28" s="39"/>
      <c r="F28" s="23">
        <f t="shared" si="0"/>
        <v>25480</v>
      </c>
      <c r="G28" s="23">
        <f t="shared" ca="1" si="2"/>
        <v>27462</v>
      </c>
      <c r="H28" s="36"/>
      <c r="I28" s="36"/>
      <c r="J28" s="36"/>
      <c r="K28" s="36"/>
      <c r="L28" s="36">
        <v>25480</v>
      </c>
      <c r="M28" s="36"/>
      <c r="N28" s="36"/>
      <c r="O28" s="36"/>
      <c r="P28" s="36"/>
      <c r="Q28" s="36"/>
      <c r="R28" s="36"/>
      <c r="S28" s="36"/>
      <c r="T28" s="34" t="s">
        <v>70</v>
      </c>
      <c r="U28" s="35" t="s">
        <v>37</v>
      </c>
      <c r="V28" s="43"/>
      <c r="W28" s="41"/>
      <c r="X28" s="48"/>
      <c r="Y28" s="48"/>
      <c r="Z28" s="48">
        <f t="shared" si="1"/>
        <v>0</v>
      </c>
    </row>
    <row r="29" spans="1:26" ht="19.5" customHeight="1" x14ac:dyDescent="0.2">
      <c r="A29" s="9"/>
      <c r="B29" s="136">
        <v>46173</v>
      </c>
      <c r="C29" s="137"/>
      <c r="D29" s="35" t="s">
        <v>24</v>
      </c>
      <c r="E29" s="39"/>
      <c r="F29" s="23">
        <f t="shared" si="0"/>
        <v>17514</v>
      </c>
      <c r="G29" s="23">
        <f t="shared" ca="1" si="2"/>
        <v>9948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>
        <v>17514</v>
      </c>
      <c r="T29" s="34" t="s">
        <v>74</v>
      </c>
      <c r="U29" s="35"/>
      <c r="V29" s="43"/>
      <c r="W29" s="41"/>
      <c r="X29" s="48"/>
      <c r="Y29" s="48"/>
      <c r="Z29" s="48">
        <f t="shared" si="1"/>
        <v>0</v>
      </c>
    </row>
    <row r="30" spans="1:26" ht="19.5" customHeight="1" x14ac:dyDescent="0.2">
      <c r="A30" s="9"/>
      <c r="B30" s="76"/>
      <c r="C30" s="77"/>
      <c r="D30" s="21"/>
      <c r="E30" s="22"/>
      <c r="F30" s="23">
        <f t="shared" si="0"/>
        <v>0</v>
      </c>
      <c r="G30" s="23">
        <f t="shared" ca="1" si="2"/>
        <v>9948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1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76"/>
      <c r="C31" s="77"/>
      <c r="D31" s="21"/>
      <c r="E31" s="22"/>
      <c r="F31" s="23">
        <f t="shared" si="0"/>
        <v>0</v>
      </c>
      <c r="G31" s="23">
        <f t="shared" ca="1" si="2"/>
        <v>9948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1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76"/>
      <c r="C32" s="77"/>
      <c r="D32" s="21"/>
      <c r="E32" s="22"/>
      <c r="F32" s="23">
        <f t="shared" si="0"/>
        <v>0</v>
      </c>
      <c r="G32" s="23">
        <f t="shared" ca="1" si="2"/>
        <v>9948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1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76"/>
      <c r="C33" s="77"/>
      <c r="D33" s="21"/>
      <c r="E33" s="22"/>
      <c r="F33" s="23">
        <f t="shared" si="0"/>
        <v>0</v>
      </c>
      <c r="G33" s="23">
        <f t="shared" ca="1" si="2"/>
        <v>9948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1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76"/>
      <c r="C34" s="77"/>
      <c r="D34" s="21"/>
      <c r="E34" s="22"/>
      <c r="F34" s="23">
        <f t="shared" si="0"/>
        <v>0</v>
      </c>
      <c r="G34" s="23">
        <f t="shared" ca="1" si="2"/>
        <v>9948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4"/>
      <c r="U34" s="24"/>
      <c r="V34" s="21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76"/>
      <c r="C35" s="77"/>
      <c r="D35" s="21"/>
      <c r="E35" s="22"/>
      <c r="F35" s="23">
        <f t="shared" si="0"/>
        <v>0</v>
      </c>
      <c r="G35" s="23">
        <f t="shared" ca="1" si="2"/>
        <v>9948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6"/>
      <c r="U35" s="26"/>
      <c r="V35" s="21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76"/>
      <c r="C36" s="77"/>
      <c r="D36" s="21"/>
      <c r="E36" s="22"/>
      <c r="F36" s="23">
        <f t="shared" si="0"/>
        <v>0</v>
      </c>
      <c r="G36" s="23">
        <f t="shared" ca="1" si="2"/>
        <v>9948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1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76"/>
      <c r="C37" s="77"/>
      <c r="D37" s="21"/>
      <c r="E37" s="22"/>
      <c r="F37" s="23">
        <f t="shared" si="0"/>
        <v>0</v>
      </c>
      <c r="G37" s="23">
        <f t="shared" ca="1" si="2"/>
        <v>9948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1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76"/>
      <c r="C38" s="77"/>
      <c r="D38" s="21"/>
      <c r="E38" s="22"/>
      <c r="F38" s="23">
        <f t="shared" si="0"/>
        <v>0</v>
      </c>
      <c r="G38" s="23">
        <f t="shared" ca="1" si="2"/>
        <v>9948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1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76"/>
      <c r="C39" s="77"/>
      <c r="D39" s="21"/>
      <c r="E39" s="22"/>
      <c r="F39" s="23">
        <f t="shared" si="0"/>
        <v>0</v>
      </c>
      <c r="G39" s="23">
        <f t="shared" ca="1" si="2"/>
        <v>9948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1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76"/>
      <c r="C40" s="77"/>
      <c r="D40" s="21"/>
      <c r="E40" s="22"/>
      <c r="F40" s="23">
        <f t="shared" si="0"/>
        <v>0</v>
      </c>
      <c r="G40" s="23">
        <f t="shared" ca="1" si="2"/>
        <v>9948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1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76"/>
      <c r="C41" s="77"/>
      <c r="D41" s="21"/>
      <c r="E41" s="22"/>
      <c r="F41" s="23">
        <f t="shared" si="0"/>
        <v>0</v>
      </c>
      <c r="G41" s="23">
        <f t="shared" ca="1" si="2"/>
        <v>9948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1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76"/>
      <c r="C42" s="77"/>
      <c r="D42" s="21"/>
      <c r="E42" s="22"/>
      <c r="F42" s="23">
        <f t="shared" si="0"/>
        <v>0</v>
      </c>
      <c r="G42" s="23">
        <f t="shared" ca="1" si="2"/>
        <v>9948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1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76"/>
      <c r="C43" s="77"/>
      <c r="D43" s="21"/>
      <c r="E43" s="22"/>
      <c r="F43" s="23">
        <f t="shared" ref="F43:F48" si="3">SUM(H43:S43)</f>
        <v>0</v>
      </c>
      <c r="G43" s="23">
        <f t="shared" ref="G43:G48" ca="1" si="4">OFFSET(G43,-1,0)+E43-F43</f>
        <v>9948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1"/>
      <c r="W43" s="25"/>
      <c r="X43" s="48"/>
      <c r="Y43" s="48"/>
      <c r="Z43" s="48">
        <f t="shared" ref="Z43:Z48" si="5">ROUNDDOWN(Y43*0.02,0)</f>
        <v>0</v>
      </c>
    </row>
    <row r="44" spans="1:26" ht="19.5" customHeight="1" x14ac:dyDescent="0.2">
      <c r="A44" s="9"/>
      <c r="B44" s="76"/>
      <c r="C44" s="77"/>
      <c r="D44" s="21"/>
      <c r="E44" s="22"/>
      <c r="F44" s="23">
        <f t="shared" si="3"/>
        <v>0</v>
      </c>
      <c r="G44" s="23">
        <f t="shared" ca="1" si="4"/>
        <v>9948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1"/>
      <c r="W44" s="25"/>
      <c r="X44" s="48"/>
      <c r="Y44" s="48"/>
      <c r="Z44" s="48">
        <f t="shared" si="5"/>
        <v>0</v>
      </c>
    </row>
    <row r="45" spans="1:26" ht="19.5" customHeight="1" x14ac:dyDescent="0.2">
      <c r="A45" s="9"/>
      <c r="B45" s="76"/>
      <c r="C45" s="77"/>
      <c r="D45" s="21"/>
      <c r="E45" s="22"/>
      <c r="F45" s="23">
        <f t="shared" si="3"/>
        <v>0</v>
      </c>
      <c r="G45" s="23">
        <f t="shared" ca="1" si="4"/>
        <v>9948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1"/>
      <c r="W45" s="25"/>
      <c r="X45" s="48"/>
      <c r="Y45" s="48"/>
      <c r="Z45" s="48">
        <f t="shared" si="5"/>
        <v>0</v>
      </c>
    </row>
    <row r="46" spans="1:26" ht="19.5" customHeight="1" x14ac:dyDescent="0.2">
      <c r="A46" s="9"/>
      <c r="B46" s="76"/>
      <c r="C46" s="77"/>
      <c r="D46" s="21"/>
      <c r="E46" s="22"/>
      <c r="F46" s="23">
        <f t="shared" si="3"/>
        <v>0</v>
      </c>
      <c r="G46" s="23">
        <f t="shared" ca="1" si="4"/>
        <v>9948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1"/>
      <c r="W46" s="25"/>
      <c r="X46" s="48"/>
      <c r="Y46" s="48"/>
      <c r="Z46" s="48">
        <f t="shared" si="5"/>
        <v>0</v>
      </c>
    </row>
    <row r="47" spans="1:26" ht="19.5" customHeight="1" x14ac:dyDescent="0.2">
      <c r="A47" s="9"/>
      <c r="B47" s="76"/>
      <c r="C47" s="77"/>
      <c r="D47" s="21"/>
      <c r="E47" s="22"/>
      <c r="F47" s="23">
        <f t="shared" si="3"/>
        <v>0</v>
      </c>
      <c r="G47" s="23">
        <f t="shared" ca="1" si="4"/>
        <v>9948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1"/>
      <c r="W47" s="25"/>
      <c r="X47" s="48"/>
      <c r="Y47" s="48"/>
      <c r="Z47" s="48">
        <f t="shared" si="5"/>
        <v>0</v>
      </c>
    </row>
    <row r="48" spans="1:26" ht="19.5" customHeight="1" x14ac:dyDescent="0.2">
      <c r="A48" s="9"/>
      <c r="B48" s="76"/>
      <c r="C48" s="77"/>
      <c r="D48" s="21"/>
      <c r="E48" s="22"/>
      <c r="F48" s="23">
        <f t="shared" si="3"/>
        <v>0</v>
      </c>
      <c r="G48" s="23">
        <f t="shared" ca="1" si="4"/>
        <v>9948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1"/>
      <c r="W48" s="25"/>
      <c r="X48" s="48"/>
      <c r="Y48" s="48"/>
      <c r="Z48" s="48">
        <f t="shared" si="5"/>
        <v>0</v>
      </c>
    </row>
    <row r="49" spans="1:26" ht="19.5" customHeight="1" x14ac:dyDescent="0.2">
      <c r="A49" s="9"/>
      <c r="B49" s="76"/>
      <c r="C49" s="77"/>
      <c r="D49" s="21"/>
      <c r="E49" s="22"/>
      <c r="F49" s="23">
        <f t="shared" si="0"/>
        <v>0</v>
      </c>
      <c r="G49" s="23">
        <f t="shared" ca="1" si="2"/>
        <v>9948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1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76"/>
      <c r="C50" s="77"/>
      <c r="D50" s="21"/>
      <c r="E50" s="22"/>
      <c r="F50" s="23">
        <f t="shared" si="0"/>
        <v>0</v>
      </c>
      <c r="G50" s="23">
        <f t="shared" ca="1" si="2"/>
        <v>9948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1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76"/>
      <c r="C51" s="77"/>
      <c r="D51" s="21"/>
      <c r="E51" s="22"/>
      <c r="F51" s="23">
        <f t="shared" si="0"/>
        <v>0</v>
      </c>
      <c r="G51" s="23">
        <f t="shared" ca="1" si="2"/>
        <v>9948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1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76"/>
      <c r="C52" s="77"/>
      <c r="D52" s="21"/>
      <c r="E52" s="22"/>
      <c r="F52" s="23">
        <f t="shared" si="0"/>
        <v>0</v>
      </c>
      <c r="G52" s="23">
        <f t="shared" ca="1" si="2"/>
        <v>9948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1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76"/>
      <c r="C53" s="77"/>
      <c r="D53" s="21"/>
      <c r="E53" s="22"/>
      <c r="F53" s="23">
        <f t="shared" si="0"/>
        <v>0</v>
      </c>
      <c r="G53" s="23">
        <f t="shared" ca="1" si="2"/>
        <v>9948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1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76"/>
      <c r="C54" s="77"/>
      <c r="D54" s="21"/>
      <c r="E54" s="22"/>
      <c r="F54" s="23">
        <f t="shared" si="0"/>
        <v>0</v>
      </c>
      <c r="G54" s="23">
        <f t="shared" ca="1" si="2"/>
        <v>9948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1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76"/>
      <c r="C55" s="77"/>
      <c r="D55" s="21"/>
      <c r="E55" s="22"/>
      <c r="F55" s="23">
        <f t="shared" si="0"/>
        <v>0</v>
      </c>
      <c r="G55" s="23">
        <f t="shared" ca="1" si="2"/>
        <v>9948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1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76"/>
      <c r="C56" s="77"/>
      <c r="D56" s="21"/>
      <c r="E56" s="22"/>
      <c r="F56" s="23">
        <f t="shared" si="0"/>
        <v>0</v>
      </c>
      <c r="G56" s="23">
        <f t="shared" ca="1" si="2"/>
        <v>9948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1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76"/>
      <c r="C57" s="77"/>
      <c r="D57" s="21"/>
      <c r="E57" s="22"/>
      <c r="F57" s="23">
        <f t="shared" si="0"/>
        <v>0</v>
      </c>
      <c r="G57" s="23">
        <f t="shared" ca="1" si="2"/>
        <v>9948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7"/>
      <c r="U57" s="27"/>
      <c r="V57" s="21"/>
      <c r="W57" s="25"/>
      <c r="X57" s="48"/>
      <c r="Y57" s="48"/>
      <c r="Z57" s="48">
        <f t="shared" si="1"/>
        <v>0</v>
      </c>
    </row>
    <row r="58" spans="1:26" ht="19.5" customHeight="1" x14ac:dyDescent="0.2">
      <c r="A58" s="9"/>
      <c r="B58" s="119"/>
      <c r="C58" s="120"/>
      <c r="D58" s="28"/>
      <c r="E58" s="29"/>
      <c r="F58" s="30">
        <f t="shared" si="0"/>
        <v>0</v>
      </c>
      <c r="G58" s="23">
        <f t="shared" ca="1" si="2"/>
        <v>9948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31"/>
      <c r="U58" s="31"/>
      <c r="V58" s="21"/>
      <c r="W58" s="32"/>
      <c r="X58" s="48"/>
      <c r="Y58" s="48"/>
      <c r="Z58" s="48">
        <f t="shared" si="1"/>
        <v>0</v>
      </c>
    </row>
    <row r="59" spans="1:26" ht="20.149999999999999" customHeight="1" x14ac:dyDescent="0.2">
      <c r="A59" s="9"/>
      <c r="B59" s="109"/>
      <c r="C59" s="110"/>
      <c r="D59" s="74" t="s">
        <v>0</v>
      </c>
      <c r="E59" s="106">
        <f>SUM(E11:E58)</f>
        <v>790000</v>
      </c>
      <c r="F59" s="106">
        <f>SUM(F11:F58)</f>
        <v>780052</v>
      </c>
      <c r="G59" s="106">
        <f>E59-F59</f>
        <v>9948</v>
      </c>
      <c r="H59" s="50">
        <f>SUM(H11:H58)</f>
        <v>259200</v>
      </c>
      <c r="I59" s="50">
        <f t="shared" ref="I59:S59" si="6">SUM(I11:I58)</f>
        <v>102632</v>
      </c>
      <c r="J59" s="50">
        <f t="shared" si="6"/>
        <v>105226</v>
      </c>
      <c r="K59" s="50">
        <f t="shared" si="6"/>
        <v>70000</v>
      </c>
      <c r="L59" s="50">
        <f t="shared" si="6"/>
        <v>51840</v>
      </c>
      <c r="M59" s="50">
        <f t="shared" si="6"/>
        <v>75600</v>
      </c>
      <c r="N59" s="50">
        <f t="shared" si="6"/>
        <v>88000</v>
      </c>
      <c r="O59" s="50">
        <f t="shared" si="6"/>
        <v>8640</v>
      </c>
      <c r="P59" s="50">
        <f t="shared" si="6"/>
        <v>0</v>
      </c>
      <c r="Q59" s="50">
        <f>SUM(Q11:Q58)</f>
        <v>0</v>
      </c>
      <c r="R59" s="50">
        <f t="shared" si="6"/>
        <v>1400</v>
      </c>
      <c r="S59" s="50">
        <f t="shared" si="6"/>
        <v>17514</v>
      </c>
      <c r="T59" s="117"/>
      <c r="U59" s="117"/>
      <c r="V59" s="117"/>
      <c r="W59" s="121"/>
      <c r="X59" s="52">
        <f>SUM(X11:X58)</f>
        <v>17462</v>
      </c>
      <c r="Y59" s="53"/>
      <c r="Z59" s="51">
        <f>SUM(Z11:Z58)</f>
        <v>52</v>
      </c>
    </row>
    <row r="60" spans="1:26" ht="20.149999999999999" customHeight="1" thickBot="1" x14ac:dyDescent="0.25">
      <c r="A60" s="9"/>
      <c r="B60" s="111"/>
      <c r="C60" s="112"/>
      <c r="D60" s="108"/>
      <c r="E60" s="107"/>
      <c r="F60" s="107"/>
      <c r="G60" s="107"/>
      <c r="H60" s="123">
        <f>SUM(H59:I59)</f>
        <v>361832</v>
      </c>
      <c r="I60" s="116"/>
      <c r="J60" s="123">
        <f>SUM(J59:K59)</f>
        <v>175226</v>
      </c>
      <c r="K60" s="116"/>
      <c r="L60" s="49">
        <f>L59</f>
        <v>51840</v>
      </c>
      <c r="M60" s="123">
        <f>SUM(M59:S59)</f>
        <v>191154</v>
      </c>
      <c r="N60" s="115"/>
      <c r="O60" s="115"/>
      <c r="P60" s="115"/>
      <c r="Q60" s="115"/>
      <c r="R60" s="115"/>
      <c r="S60" s="116"/>
      <c r="T60" s="118"/>
      <c r="U60" s="118"/>
      <c r="V60" s="118"/>
      <c r="W60" s="122"/>
      <c r="X60" s="114">
        <f>X59+Z59</f>
        <v>17514</v>
      </c>
      <c r="Y60" s="115"/>
      <c r="Z60" s="116"/>
    </row>
    <row r="61" spans="1:26" ht="20.149999999999999" customHeight="1" x14ac:dyDescent="0.2">
      <c r="A61" s="9"/>
      <c r="B61" s="102" t="s">
        <v>25</v>
      </c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9"/>
      <c r="Y61" s="9"/>
      <c r="Z61" s="9"/>
    </row>
  </sheetData>
  <sheetProtection formatCells="0" formatColumns="0" formatRows="0" autoFilter="0"/>
  <mergeCells count="87">
    <mergeCell ref="B61:W61"/>
    <mergeCell ref="X60:Z60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B41:C41"/>
    <mergeCell ref="B42:C42"/>
    <mergeCell ref="B49:C49"/>
    <mergeCell ref="B50:C50"/>
    <mergeCell ref="B43:C43"/>
    <mergeCell ref="B44:C44"/>
    <mergeCell ref="B45:C45"/>
    <mergeCell ref="B46:C46"/>
    <mergeCell ref="B47:C47"/>
    <mergeCell ref="B48:C48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O6:P6"/>
    <mergeCell ref="Q6:W6"/>
    <mergeCell ref="B8:C10"/>
    <mergeCell ref="D8:D10"/>
    <mergeCell ref="E8:E10"/>
    <mergeCell ref="F8:F10"/>
    <mergeCell ref="G8:G10"/>
    <mergeCell ref="H8:S8"/>
    <mergeCell ref="T8:W8"/>
    <mergeCell ref="V1:W1"/>
    <mergeCell ref="V2:W2"/>
    <mergeCell ref="O4:P4"/>
    <mergeCell ref="Q4:W4"/>
    <mergeCell ref="O5:P5"/>
    <mergeCell ref="Q5:W5"/>
  </mergeCells>
  <phoneticPr fontId="2"/>
  <dataValidations count="2">
    <dataValidation type="list" allowBlank="1" showInputMessage="1" showErrorMessage="1" sqref="V11:V58" xr:uid="{00000000-0002-0000-0100-000000000000}">
      <formula1>"軽減税率,不・非課税,経過措置"</formula1>
    </dataValidation>
    <dataValidation imeMode="off" allowBlank="1" showInputMessage="1" errorTitle="入力規則" error="半角数字で入力してください。" sqref="E11:F58 X11:Z58 H11:S58" xr:uid="{00000000-0002-0000-0100-000001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経理様式3</vt:lpstr>
      <vt:lpstr>経理様式3 (記入例)</vt:lpstr>
      <vt:lpstr>経理様式3!Print_Area</vt:lpstr>
      <vt:lpstr>'経理様式3 (記入例)'!Print_Area</vt:lpstr>
      <vt:lpstr>経理様式3!Print_Titles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2025-01-07T06:03:42Z</dcterms:created>
  <dcterms:modified xsi:type="dcterms:W3CDTF">2025-01-15T07:24:08Z</dcterms:modified>
</cp:coreProperties>
</file>