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<sst xmlns="http://schemas.openxmlformats.org/spreadsheetml/2006/main" count="41" uniqueCount="40">
  <si>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</si>
  <si>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</si>
  <si>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</si>
  <si>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</si>
  <si>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</si>
  <si>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</si>
  <si>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</si>
  <si>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</si>
  <si>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</si>
  <si>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</si>
  <si>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</si>
  <si>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</si>
  <si>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</si>
  <si>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</si>
  <si>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</si>
  <si>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</si>
  <si>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</si>
  <si>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</si>
  <si>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</si>
  <si>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</si>
  <si>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</si>
  <si>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</si>
  <si>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</si>
  <si>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研究タイプ</t>
  </si>
  <si>
    <t>←選択下さい。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</si>
  <si>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</si>
  <si>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</si>
  <si>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</si>
  <si>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</si>
  <si>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</si>
  <si>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</si>
  <si>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</si>
  <si>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</si>
  <si>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</si>
  <si>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</si>
  <si>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</si>
  <si>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</si>
  <si>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経理様式１５</t>
  </si>
  <si>
    <t>【150401】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</si>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</sst>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177" fontId="33" fillId="0" borderId="0" xfId="0" applyNumberFormat="1" applyFont="1" applyAlignment="1" applyProtection="1">
      <alignment vertical="center"/>
      <protection/>
    </xf>
    <xf numFmtId="176" fontId="3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indent="1"/>
      <protection/>
    </xf>
    <xf numFmtId="176" fontId="5" fillId="0" borderId="0" xfId="0" applyNumberFormat="1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8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8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177" fontId="38" fillId="0" borderId="0" xfId="0" applyNumberFormat="1" applyFont="1" applyAlignment="1" applyProtection="1">
      <alignment horizontal="left" vertical="center"/>
      <protection/>
    </xf>
    <xf numFmtId="38" fontId="38" fillId="0" borderId="0" xfId="48" applyFont="1" applyAlignment="1" applyProtection="1">
      <alignment horizontal="left" vertical="center"/>
      <protection/>
    </xf>
    <xf numFmtId="176" fontId="38" fillId="0" borderId="0" xfId="48" applyNumberFormat="1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center" vertical="center"/>
      <protection/>
    </xf>
    <xf numFmtId="177" fontId="38" fillId="0" borderId="0" xfId="0" applyNumberFormat="1" applyFont="1" applyAlignment="1" applyProtection="1">
      <alignment horizontal="center" vertical="center"/>
      <protection/>
    </xf>
    <xf numFmtId="38" fontId="38" fillId="0" borderId="0" xfId="48" applyFont="1" applyAlignment="1" applyProtection="1">
      <alignment horizontal="center" vertical="center"/>
      <protection/>
    </xf>
    <xf numFmtId="176" fontId="38" fillId="0" borderId="0" xfId="48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shrinkToFit="1"/>
      <protection/>
    </xf>
    <xf numFmtId="177" fontId="38" fillId="0" borderId="0" xfId="0" applyNumberFormat="1" applyFont="1" applyAlignment="1" applyProtection="1">
      <alignment horizontal="center" vertical="center" shrinkToFit="1"/>
      <protection/>
    </xf>
    <xf numFmtId="38" fontId="38" fillId="0" borderId="0" xfId="48" applyFont="1" applyAlignment="1" applyProtection="1">
      <alignment horizontal="center" vertical="center" shrinkToFit="1"/>
      <protection/>
    </xf>
    <xf numFmtId="176" fontId="38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33" fillId="28" borderId="0" xfId="0" applyFont="1" applyFill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left" vertical="center" indent="1"/>
      <protection locked="0"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5" fillId="28" borderId="10" xfId="0" applyFont="1" applyFill="1" applyBorder="1" applyAlignment="1" applyProtection="1">
      <alignment horizontal="left" vertical="center"/>
      <protection locked="0"/>
    </xf>
    <xf numFmtId="0" fontId="5" fillId="28" borderId="32" xfId="0" applyFont="1" applyFill="1" applyBorder="1" applyAlignment="1" applyProtection="1">
      <alignment horizontal="left" vertical="center"/>
      <protection locked="0"/>
    </xf>
    <xf numFmtId="0" fontId="5" fillId="28" borderId="42" xfId="0" applyFont="1" applyFill="1" applyBorder="1" applyAlignment="1" applyProtection="1">
      <alignment horizontal="left" vertical="center"/>
      <protection locked="0"/>
    </xf>
    <xf numFmtId="0" fontId="5" fillId="28" borderId="43" xfId="0" applyFont="1" applyFill="1" applyBorder="1" applyAlignment="1" applyProtection="1">
      <alignment horizontal="left" vertical="center"/>
      <protection locked="0"/>
    </xf>
    <xf numFmtId="0" fontId="5" fillId="28" borderId="44" xfId="0" applyFont="1" applyFill="1" applyBorder="1" applyAlignment="1" applyProtection="1">
      <alignment horizontal="left" vertical="center"/>
      <protection locked="0"/>
    </xf>
    <xf numFmtId="0" fontId="5" fillId="28" borderId="45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/>
    </xf>
    <xf numFmtId="0" fontId="5" fillId="28" borderId="11" xfId="0" applyFont="1" applyFill="1" applyBorder="1" applyAlignment="1" applyProtection="1">
      <alignment horizontal="left" vertical="center" indent="1"/>
      <protection locked="0"/>
    </xf>
    <xf numFmtId="0" fontId="5" fillId="28" borderId="46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60" zoomScaleNormal="75" zoomScalePageLayoutView="0" workbookViewId="0" topLeftCell="A1">
      <selection activeCell="F5" sqref="F5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37</v>
      </c>
    </row>
    <row r="2" spans="1:11" ht="30" customHeight="1">
      <c r="A2" s="7"/>
      <c r="B2" s="7"/>
      <c r="C2" s="7"/>
      <c r="D2" s="8"/>
      <c r="E2" s="66" t="s">
        <v>21</v>
      </c>
      <c r="F2" s="85" t="s">
        <v>20</v>
      </c>
      <c r="G2" s="85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9" t="s">
        <v>39</v>
      </c>
      <c r="C4" s="80"/>
      <c r="D4" s="81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23</v>
      </c>
      <c r="B5" s="86"/>
      <c r="C5" s="87"/>
      <c r="D5" s="67" t="s">
        <v>24</v>
      </c>
      <c r="E5" s="18"/>
      <c r="F5" s="18"/>
      <c r="G5" s="18"/>
      <c r="H5" s="18"/>
      <c r="I5" s="15"/>
      <c r="J5" s="15"/>
      <c r="K5" s="16"/>
    </row>
    <row r="6" spans="1:11" s="17" customFormat="1" ht="30" customHeight="1">
      <c r="A6" s="19" t="str">
        <f>IF(COUNTIF(B5,"*ＡＬＣＡ*"),"未記入で構いません","研究領域名")</f>
        <v>研究領域名</v>
      </c>
      <c r="B6" s="79"/>
      <c r="C6" s="80"/>
      <c r="D6" s="80"/>
      <c r="E6" s="13"/>
      <c r="F6" s="14"/>
      <c r="G6" s="14"/>
      <c r="H6" s="14"/>
      <c r="I6" s="14"/>
      <c r="J6" s="14"/>
      <c r="K6" s="20"/>
    </row>
    <row r="7" spans="1:11" s="17" customFormat="1" ht="30" customHeight="1" thickBot="1">
      <c r="A7" s="19" t="str">
        <f>IF(COUNTIF(B5,"*ＡＬＣＡ*"),"研究開発題目名","研究題目名")</f>
        <v>研究題目名</v>
      </c>
      <c r="B7" s="82"/>
      <c r="C7" s="83"/>
      <c r="D7" s="84"/>
      <c r="E7" s="14"/>
      <c r="F7" s="14"/>
      <c r="G7" s="14"/>
      <c r="H7" s="14"/>
      <c r="I7" s="14"/>
      <c r="J7" s="14"/>
      <c r="K7" s="20"/>
    </row>
    <row r="8" spans="1:5" ht="30" customHeight="1" thickBot="1" thickTop="1">
      <c r="A8" s="21" t="s">
        <v>34</v>
      </c>
      <c r="B8" s="76"/>
      <c r="C8" s="77"/>
      <c r="D8" s="78"/>
      <c r="E8" s="22"/>
    </row>
    <row r="9" ht="30" customHeight="1" thickBot="1" thickTop="1">
      <c r="A9" s="1"/>
    </row>
    <row r="10" spans="1:11" s="33" customFormat="1" ht="30" customHeight="1" thickTop="1">
      <c r="A10" s="23" t="s">
        <v>19</v>
      </c>
      <c r="B10" s="24" t="s">
        <v>13</v>
      </c>
      <c r="C10" s="25" t="s">
        <v>25</v>
      </c>
      <c r="D10" s="26" t="s">
        <v>15</v>
      </c>
      <c r="E10" s="27" t="s">
        <v>31</v>
      </c>
      <c r="F10" s="28" t="s">
        <v>32</v>
      </c>
      <c r="G10" s="28" t="s">
        <v>33</v>
      </c>
      <c r="H10" s="29" t="s">
        <v>16</v>
      </c>
      <c r="I10" s="30" t="s">
        <v>17</v>
      </c>
      <c r="J10" s="31" t="s">
        <v>14</v>
      </c>
      <c r="K10" s="32" t="s">
        <v>26</v>
      </c>
    </row>
    <row r="11" spans="1:11" ht="30" customHeight="1">
      <c r="A11" s="34" t="s">
        <v>12</v>
      </c>
      <c r="B11" s="68"/>
      <c r="C11" s="69"/>
      <c r="D11" s="35">
        <f>IF(AND(B11="",C11=""),"",ROUND(C11/B11,2))</f>
      </c>
      <c r="E11" s="70"/>
      <c r="F11" s="71"/>
      <c r="G11" s="71"/>
      <c r="H11" s="72"/>
      <c r="I11" s="72"/>
      <c r="J11" s="36">
        <f>IF(E11="","",SUM(E11:I11))</f>
      </c>
      <c r="K11" s="37">
        <f>IF(J11="","",ROUNDUP(J11*D11,0))</f>
      </c>
    </row>
    <row r="12" spans="1:11" ht="30" customHeight="1">
      <c r="A12" s="34" t="s">
        <v>11</v>
      </c>
      <c r="B12" s="68"/>
      <c r="C12" s="69"/>
      <c r="D12" s="35">
        <f>IF(AND(B12="",C12=""),"",ROUND(C12/B12,2))</f>
      </c>
      <c r="E12" s="70"/>
      <c r="F12" s="71"/>
      <c r="G12" s="71"/>
      <c r="H12" s="72"/>
      <c r="I12" s="72"/>
      <c r="J12" s="36">
        <f>IF(E12="","",SUM(E12:I12))</f>
      </c>
      <c r="K12" s="37">
        <f>IF(J12="","",ROUNDUP(J12*D12,0))</f>
      </c>
    </row>
    <row r="13" spans="1:11" ht="30" customHeight="1">
      <c r="A13" s="34" t="s">
        <v>10</v>
      </c>
      <c r="B13" s="68"/>
      <c r="C13" s="69"/>
      <c r="D13" s="35">
        <f>IF(AND(B13="",C13=""),"",ROUND(C13/B13,2))</f>
      </c>
      <c r="E13" s="70"/>
      <c r="F13" s="71"/>
      <c r="G13" s="71"/>
      <c r="H13" s="72"/>
      <c r="I13" s="72"/>
      <c r="J13" s="36">
        <f aca="true" t="shared" si="0" ref="J13:J24">IF(E13="","",SUM(E13:I13))</f>
      </c>
      <c r="K13" s="37">
        <f aca="true" t="shared" si="1" ref="K13:K24">IF(J13="","",ROUNDUP(J13*D13,0))</f>
      </c>
    </row>
    <row r="14" spans="1:11" ht="30" customHeight="1">
      <c r="A14" s="34" t="s">
        <v>30</v>
      </c>
      <c r="B14" s="68"/>
      <c r="C14" s="69"/>
      <c r="D14" s="35">
        <f>IF(AND(B14="",C14=""),"",ROUND(C14/B14,2))</f>
      </c>
      <c r="E14" s="70"/>
      <c r="F14" s="71"/>
      <c r="G14" s="71"/>
      <c r="H14" s="72"/>
      <c r="I14" s="72"/>
      <c r="J14" s="36">
        <f t="shared" si="0"/>
      </c>
      <c r="K14" s="37">
        <f t="shared" si="1"/>
      </c>
    </row>
    <row r="15" spans="1:11" ht="30" customHeight="1">
      <c r="A15" s="34" t="s">
        <v>9</v>
      </c>
      <c r="B15" s="68"/>
      <c r="C15" s="69"/>
      <c r="D15" s="35">
        <f aca="true" t="shared" si="2" ref="D15:D24">IF(AND(B15="",C15=""),"",ROUND(C15/B15,2))</f>
      </c>
      <c r="E15" s="70"/>
      <c r="F15" s="71"/>
      <c r="G15" s="71"/>
      <c r="H15" s="72"/>
      <c r="I15" s="72"/>
      <c r="J15" s="36">
        <f t="shared" si="0"/>
      </c>
      <c r="K15" s="37">
        <f t="shared" si="1"/>
      </c>
    </row>
    <row r="16" spans="1:11" ht="30" customHeight="1">
      <c r="A16" s="34" t="s">
        <v>8</v>
      </c>
      <c r="B16" s="68"/>
      <c r="C16" s="69"/>
      <c r="D16" s="35">
        <f t="shared" si="2"/>
      </c>
      <c r="E16" s="70"/>
      <c r="F16" s="71"/>
      <c r="G16" s="71"/>
      <c r="H16" s="72"/>
      <c r="I16" s="72"/>
      <c r="J16" s="36">
        <f t="shared" si="0"/>
      </c>
      <c r="K16" s="37">
        <f t="shared" si="1"/>
      </c>
    </row>
    <row r="17" spans="1:11" ht="30" customHeight="1">
      <c r="A17" s="34" t="s">
        <v>7</v>
      </c>
      <c r="B17" s="68"/>
      <c r="C17" s="69"/>
      <c r="D17" s="35">
        <f t="shared" si="2"/>
      </c>
      <c r="E17" s="70"/>
      <c r="F17" s="71"/>
      <c r="G17" s="71"/>
      <c r="H17" s="72"/>
      <c r="I17" s="72"/>
      <c r="J17" s="36">
        <f t="shared" si="0"/>
      </c>
      <c r="K17" s="37">
        <f t="shared" si="1"/>
      </c>
    </row>
    <row r="18" spans="1:11" ht="30" customHeight="1">
      <c r="A18" s="34" t="s">
        <v>6</v>
      </c>
      <c r="B18" s="68"/>
      <c r="C18" s="69"/>
      <c r="D18" s="35">
        <f t="shared" si="2"/>
      </c>
      <c r="E18" s="70"/>
      <c r="F18" s="71"/>
      <c r="G18" s="71"/>
      <c r="H18" s="72"/>
      <c r="I18" s="72"/>
      <c r="J18" s="36">
        <f t="shared" si="0"/>
      </c>
      <c r="K18" s="37">
        <f t="shared" si="1"/>
      </c>
    </row>
    <row r="19" spans="1:11" ht="30" customHeight="1">
      <c r="A19" s="34" t="s">
        <v>5</v>
      </c>
      <c r="B19" s="68"/>
      <c r="C19" s="69"/>
      <c r="D19" s="35">
        <f t="shared" si="2"/>
      </c>
      <c r="E19" s="70"/>
      <c r="F19" s="71"/>
      <c r="G19" s="71"/>
      <c r="H19" s="72"/>
      <c r="I19" s="72"/>
      <c r="J19" s="36">
        <f t="shared" si="0"/>
      </c>
      <c r="K19" s="37">
        <f t="shared" si="1"/>
      </c>
    </row>
    <row r="20" spans="1:11" ht="30" customHeight="1">
      <c r="A20" s="34" t="s">
        <v>4</v>
      </c>
      <c r="B20" s="68"/>
      <c r="C20" s="69"/>
      <c r="D20" s="35">
        <f t="shared" si="2"/>
      </c>
      <c r="E20" s="70"/>
      <c r="F20" s="71"/>
      <c r="G20" s="71"/>
      <c r="H20" s="72"/>
      <c r="I20" s="72"/>
      <c r="J20" s="36">
        <f t="shared" si="0"/>
      </c>
      <c r="K20" s="37">
        <f t="shared" si="1"/>
      </c>
    </row>
    <row r="21" spans="1:11" ht="30" customHeight="1">
      <c r="A21" s="34" t="s">
        <v>30</v>
      </c>
      <c r="B21" s="68"/>
      <c r="C21" s="69"/>
      <c r="D21" s="35">
        <f t="shared" si="2"/>
      </c>
      <c r="E21" s="70"/>
      <c r="F21" s="71"/>
      <c r="G21" s="71"/>
      <c r="H21" s="72"/>
      <c r="I21" s="72"/>
      <c r="J21" s="36">
        <f t="shared" si="0"/>
      </c>
      <c r="K21" s="37">
        <f t="shared" si="1"/>
      </c>
    </row>
    <row r="22" spans="1:11" ht="30" customHeight="1">
      <c r="A22" s="34" t="s">
        <v>3</v>
      </c>
      <c r="B22" s="68"/>
      <c r="C22" s="69"/>
      <c r="D22" s="35">
        <f t="shared" si="2"/>
      </c>
      <c r="E22" s="70"/>
      <c r="F22" s="71"/>
      <c r="G22" s="71"/>
      <c r="H22" s="72"/>
      <c r="I22" s="72"/>
      <c r="J22" s="36">
        <f t="shared" si="0"/>
      </c>
      <c r="K22" s="37">
        <f t="shared" si="1"/>
      </c>
    </row>
    <row r="23" spans="1:11" ht="30" customHeight="1">
      <c r="A23" s="34" t="s">
        <v>2</v>
      </c>
      <c r="B23" s="68"/>
      <c r="C23" s="69"/>
      <c r="D23" s="35">
        <f t="shared" si="2"/>
      </c>
      <c r="E23" s="70"/>
      <c r="F23" s="71"/>
      <c r="G23" s="71"/>
      <c r="H23" s="72"/>
      <c r="I23" s="72"/>
      <c r="J23" s="36">
        <f t="shared" si="0"/>
      </c>
      <c r="K23" s="37">
        <f t="shared" si="1"/>
      </c>
    </row>
    <row r="24" spans="1:11" ht="30" customHeight="1" thickBot="1">
      <c r="A24" s="38" t="s">
        <v>1</v>
      </c>
      <c r="B24" s="68"/>
      <c r="C24" s="69"/>
      <c r="D24" s="35">
        <f t="shared" si="2"/>
      </c>
      <c r="E24" s="73"/>
      <c r="F24" s="74"/>
      <c r="G24" s="74"/>
      <c r="H24" s="75"/>
      <c r="I24" s="75"/>
      <c r="J24" s="36">
        <f t="shared" si="0"/>
      </c>
      <c r="K24" s="37">
        <f t="shared" si="1"/>
      </c>
    </row>
    <row r="25" spans="1:11" ht="30" customHeight="1" thickBot="1" thickTop="1">
      <c r="A25" s="39" t="s">
        <v>0</v>
      </c>
      <c r="B25" s="40">
        <f>SUM(B11:B24)</f>
        <v>0</v>
      </c>
      <c r="C25" s="41">
        <f>SUM(C11:C24)</f>
        <v>0</v>
      </c>
      <c r="D25" s="42" t="e">
        <f>ROUND(C25/B25,2)</f>
        <v>#DIV/0!</v>
      </c>
      <c r="E25" s="43">
        <f>SUM(E11:E24)</f>
        <v>0</v>
      </c>
      <c r="F25" s="44">
        <f>SUM(F11:F24)</f>
        <v>0</v>
      </c>
      <c r="G25" s="44">
        <f>SUM(G11:G24)</f>
        <v>0</v>
      </c>
      <c r="H25" s="44">
        <f>SUM(H11:H24)</f>
        <v>0</v>
      </c>
      <c r="I25" s="45">
        <f>SUM(I11:I24)</f>
        <v>0</v>
      </c>
      <c r="J25" s="46">
        <f>SUM(E25:I25)</f>
        <v>0</v>
      </c>
      <c r="K25" s="47">
        <f>SUM(K11:K24)</f>
        <v>0</v>
      </c>
    </row>
    <row r="26" spans="1:11" s="49" customFormat="1" ht="30" customHeight="1" thickTop="1">
      <c r="A26" s="48" t="s">
        <v>18</v>
      </c>
      <c r="D26" s="50"/>
      <c r="E26" s="51"/>
      <c r="F26" s="51"/>
      <c r="G26" s="51"/>
      <c r="H26" s="51"/>
      <c r="I26" s="51"/>
      <c r="J26" s="51"/>
      <c r="K26" s="52"/>
    </row>
    <row r="27" spans="1:11" s="53" customFormat="1" ht="30" customHeight="1">
      <c r="A27" s="49" t="s">
        <v>28</v>
      </c>
      <c r="D27" s="54"/>
      <c r="E27" s="55"/>
      <c r="F27" s="55"/>
      <c r="G27" s="55"/>
      <c r="H27" s="55"/>
      <c r="I27" s="55"/>
      <c r="J27" s="55"/>
      <c r="K27" s="56"/>
    </row>
    <row r="28" spans="1:11" s="53" customFormat="1" ht="30" customHeight="1">
      <c r="A28" s="49" t="s">
        <v>29</v>
      </c>
      <c r="D28" s="54"/>
      <c r="E28" s="55"/>
      <c r="F28" s="55"/>
      <c r="G28" s="55"/>
      <c r="H28" s="55"/>
      <c r="I28" s="55"/>
      <c r="J28" s="55"/>
      <c r="K28" s="56"/>
    </row>
    <row r="29" spans="1:11" s="53" customFormat="1" ht="30" customHeight="1">
      <c r="A29" s="49" t="s">
        <v>35</v>
      </c>
      <c r="B29" s="57"/>
      <c r="C29" s="57"/>
      <c r="D29" s="58"/>
      <c r="E29" s="59"/>
      <c r="F29" s="59"/>
      <c r="G29" s="59"/>
      <c r="H29" s="59"/>
      <c r="I29" s="59"/>
      <c r="J29" s="59"/>
      <c r="K29" s="60"/>
    </row>
    <row r="30" spans="1:11" s="53" customFormat="1" ht="30" customHeight="1">
      <c r="A30" s="49" t="s">
        <v>27</v>
      </c>
      <c r="D30" s="54"/>
      <c r="E30" s="55"/>
      <c r="F30" s="55"/>
      <c r="G30" s="55"/>
      <c r="H30" s="55"/>
      <c r="I30" s="55"/>
      <c r="J30" s="55"/>
      <c r="K30" s="56"/>
    </row>
    <row r="31" spans="1:11" ht="30" customHeight="1">
      <c r="A31" s="49" t="s">
        <v>36</v>
      </c>
      <c r="B31" s="61"/>
      <c r="C31" s="6"/>
      <c r="D31" s="62"/>
      <c r="E31" s="63"/>
      <c r="F31" s="63"/>
      <c r="G31" s="63"/>
      <c r="H31" s="63"/>
      <c r="I31" s="63"/>
      <c r="J31" s="63"/>
      <c r="K31" s="64" t="s">
        <v>38</v>
      </c>
    </row>
    <row r="32" spans="1:11" ht="30" customHeight="1">
      <c r="A32" s="6"/>
      <c r="B32" s="6"/>
      <c r="C32" s="6"/>
      <c r="D32" s="62"/>
      <c r="E32" s="63"/>
      <c r="F32" s="63"/>
      <c r="G32" s="63"/>
      <c r="H32" s="63"/>
      <c r="I32" s="63"/>
      <c r="J32" s="63"/>
      <c r="K32" s="65"/>
    </row>
    <row r="33" spans="1:11" ht="30" customHeight="1">
      <c r="A33" s="6"/>
      <c r="B33" s="6"/>
      <c r="C33" s="6"/>
      <c r="D33" s="62"/>
      <c r="E33" s="63"/>
      <c r="F33" s="63"/>
      <c r="G33" s="63"/>
      <c r="H33" s="63"/>
      <c r="I33" s="63"/>
      <c r="J33" s="63"/>
      <c r="K33" s="65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objects="1" scenarios="1" formatCells="0" autoFilter="0"/>
  <mergeCells count="6">
    <mergeCell ref="B8:D8"/>
    <mergeCell ref="B4:D4"/>
    <mergeCell ref="B6:D6"/>
    <mergeCell ref="B7:D7"/>
    <mergeCell ref="F2:G2"/>
    <mergeCell ref="B5:C5"/>
  </mergeCells>
  <dataValidations count="2">
    <dataValidation type="list" allowBlank="1" showInputMessage="1" showErrorMessage="1" sqref="HX5:HY5">
      <formula1>"ＣＲＥＳＴ,さきがけ,ＡＬＣＡ,社会技術,その他"</formula1>
    </dataValidation>
    <dataValidation type="list" allowBlank="1" showInputMessage="1" showErrorMessage="1" sqref="B5:C5">
      <formula1>"ＣＲＥＳＴ,さきがけ,ＡＬＣＡ,ＲＩＳＴＥＸ,ＡＣＴ－Ｃ,ＡＣＣＥＬ,その他"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　</cp:lastModifiedBy>
  <cp:lastPrinted>2013-03-18T05:50:21Z</cp:lastPrinted>
  <dcterms:created xsi:type="dcterms:W3CDTF">2012-12-10T11:29:10Z</dcterms:created>
  <dcterms:modified xsi:type="dcterms:W3CDTF">2015-09-17T14:34:38Z</dcterms:modified>
  <cp:category/>
  <cp:version/>
  <cp:contentType/>
  <cp:contentStatus/>
</cp:coreProperties>
</file>