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100_{C37E8C01-7E9E-4A05-ADDD-09DE7E9F6BE0}" xr6:coauthVersionLast="31" xr6:coauthVersionMax="31" xr10:uidLastSave="{00000000-0000-0000-0000-000000000000}"/>
  <bookViews>
    <workbookView xWindow="480" yWindow="0" windowWidth="4155" windowHeight="240" xr2:uid="{00000000-000D-0000-FFFF-FFFF00000000}"/>
  </bookViews>
  <sheets>
    <sheet name="経理様式57" sheetId="4" r:id="rId1"/>
    <sheet name="請求書参考様式" sheetId="2" r:id="rId2"/>
  </sheets>
  <definedNames>
    <definedName name="_xlnm.Print_Area" localSheetId="0">経理様式57!$A$1:$I$40</definedName>
    <definedName name="_xlnm.Print_Area" localSheetId="1">請求書参考様式!$A$1:$Q$45</definedName>
  </definedNames>
  <calcPr calcId="179017"/>
</workbook>
</file>

<file path=xl/calcChain.xml><?xml version="1.0" encoding="utf-8"?>
<calcChain xmlns="http://schemas.openxmlformats.org/spreadsheetml/2006/main">
  <c r="G23" i="4" l="1"/>
  <c r="M31" i="4"/>
  <c r="C22" i="4"/>
  <c r="D22" i="4"/>
  <c r="K31" i="4"/>
  <c r="L31" i="4"/>
  <c r="O25" i="4" l="1"/>
  <c r="D24" i="4" l="1"/>
  <c r="F36" i="4"/>
  <c r="E36" i="4"/>
  <c r="D36" i="4"/>
  <c r="C36" i="4"/>
  <c r="G35" i="4"/>
  <c r="H35" i="4" s="1"/>
  <c r="G34" i="4"/>
  <c r="H34" i="4" s="1"/>
  <c r="G33" i="4"/>
  <c r="H33" i="4" s="1"/>
  <c r="G32" i="4"/>
  <c r="G36" i="4" l="1"/>
  <c r="H36" i="4" s="1"/>
  <c r="O23" i="4"/>
  <c r="H32" i="4"/>
  <c r="H2" i="4"/>
  <c r="C24" i="4"/>
  <c r="N29" i="4"/>
  <c r="M29" i="4"/>
  <c r="L29" i="4"/>
  <c r="K29" i="4"/>
  <c r="N28" i="4"/>
  <c r="M28" i="4"/>
  <c r="L28" i="4"/>
  <c r="K28" i="4"/>
  <c r="N27" i="4"/>
  <c r="M27" i="4"/>
  <c r="L27" i="4"/>
  <c r="K27" i="4"/>
  <c r="N26" i="4"/>
  <c r="M26" i="4"/>
  <c r="L26" i="4"/>
  <c r="K26" i="4"/>
  <c r="N22" i="4"/>
  <c r="M22" i="4"/>
  <c r="L22" i="4"/>
  <c r="K22" i="4"/>
  <c r="N21" i="4"/>
  <c r="M21" i="4"/>
  <c r="L21" i="4"/>
  <c r="K21" i="4"/>
  <c r="N20" i="4"/>
  <c r="M20" i="4"/>
  <c r="L20" i="4"/>
  <c r="K20" i="4"/>
  <c r="N19" i="4"/>
  <c r="M19" i="4"/>
  <c r="L19" i="4"/>
  <c r="K19" i="4"/>
  <c r="N37" i="4" l="1"/>
  <c r="M37" i="4"/>
  <c r="L37" i="4"/>
  <c r="K37" i="4"/>
  <c r="C37" i="4"/>
  <c r="O27" i="4"/>
  <c r="G19" i="4" s="1"/>
  <c r="O28" i="4"/>
  <c r="G20" i="4" s="1"/>
  <c r="O20" i="4"/>
  <c r="E19" i="4" s="1"/>
  <c r="F19" i="4" s="1"/>
  <c r="O21" i="4"/>
  <c r="E20" i="4" s="1"/>
  <c r="F20" i="4" s="1"/>
  <c r="O22" i="4"/>
  <c r="E21" i="4" s="1"/>
  <c r="F21" i="4" s="1"/>
  <c r="O26" i="4"/>
  <c r="G18" i="4" s="1"/>
  <c r="O29" i="4"/>
  <c r="G21" i="4" s="1"/>
  <c r="O19" i="4"/>
  <c r="E18" i="4" s="1"/>
  <c r="O37" i="4" l="1"/>
  <c r="H20" i="4"/>
  <c r="C38" i="4"/>
  <c r="K24" i="4"/>
  <c r="H19" i="4"/>
  <c r="G22" i="4"/>
  <c r="H21" i="4"/>
  <c r="F18" i="4"/>
  <c r="H18" i="4" s="1"/>
  <c r="E22" i="4"/>
  <c r="D37" i="4"/>
  <c r="L24" i="4" s="1"/>
  <c r="H25" i="4" l="1"/>
  <c r="H22" i="4"/>
  <c r="F22" i="4"/>
  <c r="D38" i="4"/>
  <c r="E37" i="4"/>
  <c r="E38" i="4" l="1"/>
  <c r="M24" i="4"/>
  <c r="F37" i="4"/>
  <c r="F38" i="4" l="1"/>
  <c r="N31" i="4"/>
  <c r="O31" i="4" s="1"/>
  <c r="G24" i="4" s="1"/>
  <c r="E23" i="4"/>
  <c r="O24" i="4"/>
  <c r="G37" i="4"/>
  <c r="F23" i="4" l="1"/>
  <c r="H23" i="4" s="1"/>
  <c r="H24" i="4" s="1"/>
  <c r="H26" i="4" s="1"/>
  <c r="I26" i="2" s="1"/>
  <c r="J27" i="2" s="1"/>
  <c r="E24" i="4"/>
  <c r="F24" i="4" s="1"/>
  <c r="H37" i="4"/>
  <c r="G38" i="4"/>
  <c r="H38" i="4" s="1"/>
</calcChain>
</file>

<file path=xl/sharedStrings.xml><?xml version="1.0" encoding="utf-8"?>
<sst xmlns="http://schemas.openxmlformats.org/spreadsheetml/2006/main" count="80" uniqueCount="67">
  <si>
    <t>役職・氏名</t>
    <rPh sb="0" eb="2">
      <t>ヤクショク</t>
    </rPh>
    <rPh sb="3" eb="5">
      <t>シメイ</t>
    </rPh>
    <phoneticPr fontId="2"/>
  </si>
  <si>
    <t>請求額：</t>
    <rPh sb="0" eb="3">
      <t>セイキュウガク</t>
    </rPh>
    <phoneticPr fontId="2"/>
  </si>
  <si>
    <t>円也</t>
    <rPh sb="0" eb="1">
      <t>エン</t>
    </rPh>
    <rPh sb="1" eb="2">
      <t>ナリ</t>
    </rPh>
    <phoneticPr fontId="2"/>
  </si>
  <si>
    <t>振込先</t>
    <rPh sb="0" eb="3">
      <t>フリコミサキ</t>
    </rPh>
    <phoneticPr fontId="2"/>
  </si>
  <si>
    <t>　取引銀行名</t>
    <rPh sb="1" eb="3">
      <t>トリヒキ</t>
    </rPh>
    <rPh sb="3" eb="6">
      <t>ギンコウメイ</t>
    </rPh>
    <phoneticPr fontId="2"/>
  </si>
  <si>
    <t>　銀行コード</t>
    <rPh sb="1" eb="3">
      <t>ギンコウ</t>
    </rPh>
    <phoneticPr fontId="2"/>
  </si>
  <si>
    <t>　支店名</t>
    <rPh sb="1" eb="4">
      <t>シテンメイ</t>
    </rPh>
    <phoneticPr fontId="2"/>
  </si>
  <si>
    <t>　支店コード</t>
    <rPh sb="1" eb="3">
      <t>シテン</t>
    </rPh>
    <phoneticPr fontId="2"/>
  </si>
  <si>
    <t>　預金種別</t>
    <rPh sb="1" eb="3">
      <t>ヨキン</t>
    </rPh>
    <rPh sb="3" eb="5">
      <t>シュベツ</t>
    </rPh>
    <phoneticPr fontId="2"/>
  </si>
  <si>
    <t>　口座番号</t>
    <rPh sb="1" eb="3">
      <t>コウザ</t>
    </rPh>
    <rPh sb="3" eb="5">
      <t>バンゴウ</t>
    </rPh>
    <phoneticPr fontId="2"/>
  </si>
  <si>
    <t>　口座名義</t>
    <rPh sb="1" eb="3">
      <t>コウザ</t>
    </rPh>
    <rPh sb="3" eb="5">
      <t>メイギ</t>
    </rPh>
    <phoneticPr fontId="2"/>
  </si>
  <si>
    <t>※黄色塗り部分のみご記入ください。</t>
    <rPh sb="1" eb="3">
      <t>キイロ</t>
    </rPh>
    <rPh sb="3" eb="4">
      <t>ヌ</t>
    </rPh>
    <rPh sb="5" eb="7">
      <t>ブブン</t>
    </rPh>
    <rPh sb="10" eb="12">
      <t>キニュウ</t>
    </rPh>
    <phoneticPr fontId="2"/>
  </si>
  <si>
    <t>円）</t>
    <rPh sb="0" eb="1">
      <t>エン</t>
    </rPh>
    <phoneticPr fontId="2"/>
  </si>
  <si>
    <t>内、消費税額　（</t>
    <rPh sb="0" eb="1">
      <t>ウチ</t>
    </rPh>
    <rPh sb="2" eb="5">
      <t>ショウヒゼイ</t>
    </rPh>
    <rPh sb="5" eb="6">
      <t>ガク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</si>
  <si>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</si>
  <si>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　（フリガナ）</t>
    <phoneticPr fontId="2"/>
  </si>
  <si>
    <t>※振込先銀行を前回振込時より変更された場合には、別途その旨をお知らせください。</t>
    <rPh sb="1" eb="4">
      <t>フリコミサキ</t>
    </rPh>
    <rPh sb="4" eb="6">
      <t>ギンコウ</t>
    </rPh>
    <rPh sb="7" eb="9">
      <t>ゼンカイ</t>
    </rPh>
    <rPh sb="9" eb="11">
      <t>フリコミ</t>
    </rPh>
    <rPh sb="11" eb="12">
      <t>ジ</t>
    </rPh>
    <rPh sb="14" eb="16">
      <t>ヘンコウ</t>
    </rPh>
    <rPh sb="19" eb="21">
      <t>バアイ</t>
    </rPh>
    <rPh sb="24" eb="26">
      <t>ベット</t>
    </rPh>
    <rPh sb="28" eb="29">
      <t>ムネ</t>
    </rPh>
    <rPh sb="31" eb="32">
      <t>シ</t>
    </rPh>
    <phoneticPr fontId="2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</si>
  <si>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2"/>
  </si>
  <si>
    <t>分任研究契約担当者　殿</t>
    <rPh sb="0" eb="1">
      <t>ブン</t>
    </rPh>
    <rPh sb="1" eb="2">
      <t>ニン</t>
    </rPh>
    <rPh sb="2" eb="4">
      <t>ケンキュウ</t>
    </rPh>
    <rPh sb="4" eb="6">
      <t>ケイヤク</t>
    </rPh>
    <rPh sb="6" eb="9">
      <t>タントウシャ</t>
    </rPh>
    <rPh sb="10" eb="11">
      <t>ドノ</t>
    </rPh>
    <phoneticPr fontId="2"/>
  </si>
  <si>
    <t>※消費税額は自動計算されます。</t>
    <rPh sb="1" eb="4">
      <t>ショウヒゼイ</t>
    </rPh>
    <rPh sb="4" eb="5">
      <t>ガク</t>
    </rPh>
    <rPh sb="6" eb="8">
      <t>ジドウ</t>
    </rPh>
    <rPh sb="8" eb="10">
      <t>ケイサン</t>
    </rPh>
    <phoneticPr fontId="2"/>
  </si>
  <si>
    <t>参考様式</t>
    <rPh sb="0" eb="2">
      <t>サンコウ</t>
    </rPh>
    <rPh sb="2" eb="4">
      <t>ヨウシキ</t>
    </rPh>
    <phoneticPr fontId="2"/>
  </si>
  <si>
    <t>間接経費率：</t>
    <rPh sb="0" eb="5">
      <t>カンセツケイヒリツ</t>
    </rPh>
    <phoneticPr fontId="2"/>
  </si>
  <si>
    <t>（単位：円）</t>
    <phoneticPr fontId="2"/>
  </si>
  <si>
    <t>１．今回請求の内訳</t>
    <rPh sb="2" eb="4">
      <t>コンカイ</t>
    </rPh>
    <rPh sb="4" eb="6">
      <t>セイキュウ</t>
    </rPh>
    <rPh sb="7" eb="9">
      <t>ウチワケ</t>
    </rPh>
    <phoneticPr fontId="2"/>
  </si>
  <si>
    <t>費目</t>
    <rPh sb="0" eb="2">
      <t>ヒモク</t>
    </rPh>
    <phoneticPr fontId="2"/>
  </si>
  <si>
    <t>当事業年度
契約額</t>
    <rPh sb="0" eb="1">
      <t>トウ</t>
    </rPh>
    <rPh sb="1" eb="3">
      <t>ジギョウ</t>
    </rPh>
    <rPh sb="3" eb="5">
      <t>ネンド</t>
    </rPh>
    <rPh sb="6" eb="8">
      <t>ケイヤク</t>
    </rPh>
    <rPh sb="8" eb="9">
      <t>ガク</t>
    </rPh>
    <phoneticPr fontId="2"/>
  </si>
  <si>
    <t>受入済額
（累計）</t>
    <rPh sb="0" eb="2">
      <t>ウケイレ</t>
    </rPh>
    <rPh sb="2" eb="3">
      <t>スミ</t>
    </rPh>
    <rPh sb="3" eb="4">
      <t>ガク</t>
    </rPh>
    <rPh sb="6" eb="8">
      <t>ルイケイ</t>
    </rPh>
    <phoneticPr fontId="2"/>
  </si>
  <si>
    <t>支出済額
（累計）</t>
    <rPh sb="0" eb="2">
      <t>シシュツ</t>
    </rPh>
    <rPh sb="2" eb="3">
      <t>ズミ</t>
    </rPh>
    <rPh sb="3" eb="4">
      <t>ガク</t>
    </rPh>
    <rPh sb="6" eb="8">
      <t>ルイケイ</t>
    </rPh>
    <phoneticPr fontId="2"/>
  </si>
  <si>
    <t>受入残額</t>
    <rPh sb="0" eb="2">
      <t>ウケイレ</t>
    </rPh>
    <rPh sb="2" eb="4">
      <t>ザンガク</t>
    </rPh>
    <phoneticPr fontId="2"/>
  </si>
  <si>
    <t>今回支出
予定額</t>
    <rPh sb="0" eb="2">
      <t>コンカイ</t>
    </rPh>
    <rPh sb="2" eb="4">
      <t>シシュツ</t>
    </rPh>
    <rPh sb="5" eb="7">
      <t>ヨテイ</t>
    </rPh>
    <rPh sb="7" eb="8">
      <t>ガク</t>
    </rPh>
    <phoneticPr fontId="2"/>
  </si>
  <si>
    <t>今回請求
基礎額</t>
    <rPh sb="0" eb="2">
      <t>コンカイ</t>
    </rPh>
    <rPh sb="2" eb="4">
      <t>セイキュウ</t>
    </rPh>
    <rPh sb="5" eb="7">
      <t>キソ</t>
    </rPh>
    <rPh sb="7" eb="8">
      <t>ガク</t>
    </rPh>
    <phoneticPr fontId="2"/>
  </si>
  <si>
    <t>支出済⇔支出予定</t>
    <rPh sb="0" eb="2">
      <t>シシュツ</t>
    </rPh>
    <rPh sb="2" eb="3">
      <t>ズミ</t>
    </rPh>
    <rPh sb="4" eb="6">
      <t>シシュツ</t>
    </rPh>
    <rPh sb="6" eb="8">
      <t>ヨテイ</t>
    </rPh>
    <phoneticPr fontId="2"/>
  </si>
  <si>
    <t>物品費</t>
    <rPh sb="0" eb="2">
      <t>ブッピン</t>
    </rPh>
    <rPh sb="2" eb="3">
      <t>ヒ</t>
    </rPh>
    <phoneticPr fontId="2"/>
  </si>
  <si>
    <t>旅費</t>
    <rPh sb="0" eb="2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</si>
  <si>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</si>
  <si>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その他</t>
    <rPh sb="2" eb="3">
      <t>タ</t>
    </rPh>
    <phoneticPr fontId="2"/>
  </si>
  <si>
    <t>直接経費計</t>
    <rPh sb="0" eb="2">
      <t>チョクセツ</t>
    </rPh>
    <rPh sb="2" eb="4">
      <t>ケイヒ</t>
    </rPh>
    <rPh sb="4" eb="5">
      <t>ケイ</t>
    </rPh>
    <phoneticPr fontId="2"/>
  </si>
  <si>
    <t>合計</t>
    <rPh sb="0" eb="2">
      <t>ゴウケイ</t>
    </rPh>
    <phoneticPr fontId="2"/>
  </si>
  <si>
    <t>※黄色塗り部分のみを記入してください。</t>
    <rPh sb="1" eb="3">
      <t>キイロ</t>
    </rPh>
    <rPh sb="3" eb="4">
      <t>ヌ</t>
    </rPh>
    <rPh sb="5" eb="7">
      <t>ブブン</t>
    </rPh>
    <rPh sb="10" eb="12">
      <t>キニュウ</t>
    </rPh>
    <phoneticPr fontId="2"/>
  </si>
  <si>
    <t>内、直接経費の
自己負担額</t>
    <rPh sb="0" eb="1">
      <t>ウチ</t>
    </rPh>
    <rPh sb="2" eb="4">
      <t>チョクセツ</t>
    </rPh>
    <rPh sb="4" eb="6">
      <t>ケイヒ</t>
    </rPh>
    <rPh sb="8" eb="10">
      <t>ジコ</t>
    </rPh>
    <rPh sb="10" eb="12">
      <t>フタン</t>
    </rPh>
    <rPh sb="12" eb="13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</si>
  <si>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</si>
  <si>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２．今後の支出予定（直接経費）</t>
    <rPh sb="2" eb="4">
      <t>コンゴ</t>
    </rPh>
    <rPh sb="5" eb="7">
      <t>シシュツ</t>
    </rPh>
    <rPh sb="7" eb="9">
      <t>ヨテイ</t>
    </rPh>
    <rPh sb="10" eb="11">
      <t>チョク</t>
    </rPh>
    <rPh sb="11" eb="12">
      <t>セツ</t>
    </rPh>
    <rPh sb="12" eb="14">
      <t>ケイヒ</t>
    </rPh>
    <phoneticPr fontId="2"/>
  </si>
  <si>
    <t>第1四半期</t>
    <rPh sb="0" eb="1">
      <t>ダイ</t>
    </rPh>
    <rPh sb="2" eb="5">
      <t>シハンキ</t>
    </rPh>
    <phoneticPr fontId="2"/>
  </si>
  <si>
    <t>第2四半期</t>
    <rPh sb="0" eb="1">
      <t>ダイ</t>
    </rPh>
    <rPh sb="2" eb="5">
      <t>シハンキ</t>
    </rPh>
    <phoneticPr fontId="2"/>
  </si>
  <si>
    <t>第3四半期</t>
    <rPh sb="0" eb="1">
      <t>ダイ</t>
    </rPh>
    <rPh sb="2" eb="5">
      <t>シハンキ</t>
    </rPh>
    <phoneticPr fontId="2"/>
  </si>
  <si>
    <t>第4四半期</t>
    <rPh sb="0" eb="1">
      <t>ダイ</t>
    </rPh>
    <rPh sb="2" eb="5">
      <t>シハンキ</t>
    </rPh>
    <phoneticPr fontId="2"/>
  </si>
  <si>
    <t>契約額－合計</t>
    <rPh sb="0" eb="2">
      <t>ケイヤク</t>
    </rPh>
    <rPh sb="2" eb="3">
      <t>ガク</t>
    </rPh>
    <rPh sb="4" eb="6">
      <t>ゴウケイ</t>
    </rPh>
    <phoneticPr fontId="2"/>
  </si>
  <si>
    <t>支出予定額</t>
  </si>
  <si>
    <t>経理様式５７</t>
    <rPh sb="0" eb="4">
      <t>ケイリヨウシキ</t>
    </rPh>
    <phoneticPr fontId="2"/>
  </si>
  <si>
    <t>研究タイプ</t>
    <rPh sb="0" eb="2">
      <t>ケンキュウ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</si>
  <si>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</si>
  <si>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</si>
  <si>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</si>
  <si>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</si>
  <si>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（単位：円）</t>
    <phoneticPr fontId="2"/>
  </si>
  <si>
    <t>支出済額</t>
  </si>
  <si>
    <t>※既経過の四半期については、支出済額を記入してください。</t>
    <rPh sb="1" eb="2">
      <t>キ</t>
    </rPh>
    <rPh sb="2" eb="4">
      <t>ケイカ</t>
    </rPh>
    <rPh sb="5" eb="8">
      <t>シハンキ</t>
    </rPh>
    <rPh sb="14" eb="16">
      <t>シシュツ</t>
    </rPh>
    <rPh sb="16" eb="17">
      <t>ズ</t>
    </rPh>
    <rPh sb="17" eb="18">
      <t>ガク</t>
    </rPh>
    <rPh sb="19" eb="21">
      <t>キニュウ</t>
    </rPh>
    <phoneticPr fontId="2"/>
  </si>
  <si>
    <r>
      <t>(</t>
    </r>
    <r>
      <rPr>
        <sz val="11"/>
        <rFont val="ＭＳ Ｐゴシック"/>
        <family val="3"/>
        <charset val="128"/>
      </rPr>
      <t>201812)</t>
    </r>
    <phoneticPr fontId="2"/>
  </si>
  <si>
    <t>事業プロモーターユニット番号：</t>
    <rPh sb="0" eb="2">
      <t>ジギョウ</t>
    </rPh>
    <rPh sb="12" eb="14">
      <t>バンゴウ</t>
    </rPh>
    <phoneticPr fontId="2"/>
  </si>
  <si>
    <t>研究タイプ：</t>
  </si>
  <si>
    <t>事業プロモーター活動担当者名：</t>
    <rPh sb="0" eb="10">
      <t>ジギョウ</t>
    </rPh>
    <rPh sb="10" eb="13">
      <t>タントウシャ</t>
    </rPh>
    <phoneticPr fontId="2"/>
  </si>
  <si>
    <t>機関名</t>
    <rPh sb="0" eb="3">
      <t>キカンメイ</t>
    </rPh>
    <phoneticPr fontId="2"/>
  </si>
  <si>
    <t>事業プロモーターユニット番号</t>
    <rPh sb="0" eb="2">
      <t>ジギョウ</t>
    </rPh>
    <rPh sb="12" eb="14">
      <t>バンゴウ</t>
    </rPh>
    <phoneticPr fontId="2"/>
  </si>
  <si>
    <t>事業プロモーター活動担当者名</t>
    <rPh sb="0" eb="10">
      <t>ジギョウ</t>
    </rPh>
    <rPh sb="10" eb="13">
      <t>タントウシャ</t>
    </rPh>
    <rPh sb="13" eb="14">
      <t>メイ</t>
    </rPh>
    <phoneticPr fontId="2"/>
  </si>
  <si>
    <t>事務担当者の機関・所属部署・職名・氏名</t>
    <rPh sb="0" eb="2">
      <t>ジム</t>
    </rPh>
    <rPh sb="2" eb="5">
      <t>タントウシャ</t>
    </rPh>
    <rPh sb="6" eb="8">
      <t>キカン</t>
    </rPh>
    <rPh sb="9" eb="11">
      <t>ショゾク</t>
    </rPh>
    <rPh sb="11" eb="13">
      <t>ブショ</t>
    </rPh>
    <rPh sb="14" eb="16">
      <t>ショクメイ</t>
    </rPh>
    <rPh sb="17" eb="19">
      <t>シメイ</t>
    </rPh>
    <phoneticPr fontId="2"/>
  </si>
  <si>
    <t>一般管理費</t>
    <rPh sb="0" eb="5">
      <t>イッパンカンリヒ</t>
    </rPh>
    <phoneticPr fontId="2"/>
  </si>
  <si>
    <t>一般管理費</t>
    <rPh sb="0" eb="2">
      <t>イッパン</t>
    </rPh>
    <rPh sb="2" eb="5">
      <t>カンリヒ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</si>
</sst>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1" fillId="0" borderId="0" xfId="2" applyFill="1" applyProtection="1">
      <alignment vertical="center"/>
    </xf>
    <xf numFmtId="0" fontId="7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vertical="center"/>
    </xf>
    <xf numFmtId="0" fontId="5" fillId="2" borderId="9" xfId="2" applyFont="1" applyFill="1" applyBorder="1" applyAlignment="1" applyProtection="1">
      <alignment horizontal="right" vertical="center"/>
    </xf>
    <xf numFmtId="9" fontId="1" fillId="2" borderId="10" xfId="2" applyNumberFormat="1" applyFill="1" applyBorder="1" applyAlignment="1" applyProtection="1">
      <alignment horizontal="right" vertical="center"/>
    </xf>
    <xf numFmtId="0" fontId="1" fillId="0" borderId="0" xfId="2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1" fillId="0" borderId="0" xfId="2" applyProtection="1">
      <alignment vertic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2" xfId="2" applyFont="1" applyFill="1" applyBorder="1" applyAlignment="1" applyProtection="1">
      <alignment horizontal="center" vertical="center" wrapText="1"/>
    </xf>
    <xf numFmtId="0" fontId="11" fillId="0" borderId="0" xfId="2" applyFont="1" applyProtection="1">
      <alignment vertical="center"/>
    </xf>
    <xf numFmtId="3" fontId="4" fillId="2" borderId="11" xfId="2" applyNumberFormat="1" applyFont="1" applyFill="1" applyBorder="1" applyAlignment="1" applyProtection="1">
      <alignment vertical="center"/>
    </xf>
    <xf numFmtId="3" fontId="4" fillId="3" borderId="11" xfId="2" applyNumberFormat="1" applyFont="1" applyFill="1" applyBorder="1" applyAlignment="1" applyProtection="1">
      <alignment vertical="center"/>
    </xf>
    <xf numFmtId="3" fontId="4" fillId="3" borderId="12" xfId="2" applyNumberFormat="1" applyFont="1" applyFill="1" applyBorder="1" applyAlignment="1" applyProtection="1">
      <alignment vertical="center"/>
    </xf>
    <xf numFmtId="3" fontId="4" fillId="2" borderId="12" xfId="2" applyNumberFormat="1" applyFont="1" applyFill="1" applyBorder="1" applyAlignment="1" applyProtection="1">
      <alignment vertical="center"/>
    </xf>
    <xf numFmtId="0" fontId="12" fillId="0" borderId="0" xfId="2" applyFont="1" applyProtection="1">
      <alignment vertical="center"/>
    </xf>
    <xf numFmtId="3" fontId="1" fillId="0" borderId="0" xfId="2" applyNumberFormat="1" applyProtection="1">
      <alignment vertical="center"/>
    </xf>
    <xf numFmtId="0" fontId="13" fillId="0" borderId="11" xfId="2" applyFont="1" applyFill="1" applyBorder="1" applyAlignment="1" applyProtection="1">
      <alignment horizontal="center" vertical="center" wrapText="1"/>
    </xf>
    <xf numFmtId="0" fontId="14" fillId="0" borderId="11" xfId="2" applyFont="1" applyFill="1" applyBorder="1" applyAlignment="1" applyProtection="1">
      <alignment horizontal="center" vertical="center" wrapText="1"/>
    </xf>
    <xf numFmtId="3" fontId="15" fillId="3" borderId="12" xfId="2" applyNumberFormat="1" applyFont="1" applyFill="1" applyBorder="1" applyAlignment="1" applyProtection="1">
      <alignment vertical="center"/>
    </xf>
    <xf numFmtId="0" fontId="16" fillId="0" borderId="0" xfId="2" applyFont="1" applyAlignment="1" applyProtection="1">
      <alignment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right" vertical="center"/>
    </xf>
    <xf numFmtId="0" fontId="17" fillId="0" borderId="0" xfId="2" applyFont="1" applyFill="1" applyAlignment="1" applyProtection="1">
      <alignment horizontal="right" vertical="center"/>
    </xf>
    <xf numFmtId="3" fontId="4" fillId="4" borderId="12" xfId="2" applyNumberFormat="1" applyFont="1" applyFill="1" applyBorder="1" applyAlignment="1" applyProtection="1">
      <alignment vertical="center"/>
      <protection locked="0"/>
    </xf>
    <xf numFmtId="0" fontId="12" fillId="0" borderId="0" xfId="2" applyFont="1" applyFill="1" applyProtection="1">
      <alignment vertical="center"/>
    </xf>
    <xf numFmtId="49" fontId="0" fillId="0" borderId="0" xfId="2" applyNumberFormat="1" applyFont="1" applyAlignment="1" applyProtection="1">
      <alignment horizontal="right" vertical="center"/>
    </xf>
    <xf numFmtId="0" fontId="18" fillId="0" borderId="0" xfId="2" applyFont="1" applyProtection="1">
      <alignment vertical="center"/>
    </xf>
    <xf numFmtId="3" fontId="4" fillId="4" borderId="12" xfId="2" applyNumberFormat="1" applyFont="1" applyFill="1" applyBorder="1" applyAlignment="1" applyProtection="1">
      <alignment vertical="center"/>
      <protection locked="0"/>
    </xf>
    <xf numFmtId="3" fontId="4" fillId="4" borderId="11" xfId="2" applyNumberFormat="1" applyFont="1" applyFill="1" applyBorder="1" applyAlignment="1" applyProtection="1">
      <alignment vertical="center"/>
      <protection locked="0"/>
    </xf>
    <xf numFmtId="3" fontId="4" fillId="4" borderId="12" xfId="2" applyNumberFormat="1" applyFont="1" applyFill="1" applyBorder="1" applyAlignment="1" applyProtection="1">
      <alignment vertical="center"/>
      <protection locked="0"/>
    </xf>
    <xf numFmtId="3" fontId="4" fillId="4" borderId="11" xfId="2" applyNumberFormat="1" applyFont="1" applyFill="1" applyBorder="1" applyAlignment="1" applyProtection="1">
      <alignment vertical="center"/>
      <protection locked="0"/>
    </xf>
    <xf numFmtId="3" fontId="4" fillId="4" borderId="11" xfId="2" applyNumberFormat="1" applyFont="1" applyFill="1" applyBorder="1" applyAlignment="1" applyProtection="1">
      <alignment vertical="center"/>
      <protection locked="0"/>
    </xf>
    <xf numFmtId="0" fontId="4" fillId="4" borderId="15" xfId="2" applyFont="1" applyFill="1" applyBorder="1" applyAlignment="1" applyProtection="1">
      <alignment horizontal="center" vertical="center" wrapText="1"/>
      <protection locked="0"/>
    </xf>
    <xf numFmtId="0" fontId="4" fillId="4" borderId="1" xfId="2" applyFont="1" applyFill="1" applyBorder="1" applyAlignment="1" applyProtection="1">
      <alignment horizontal="left" vertical="center" wrapText="1"/>
      <protection locked="0"/>
    </xf>
    <xf numFmtId="0" fontId="4" fillId="4" borderId="16" xfId="2" applyFont="1" applyFill="1" applyBorder="1" applyAlignment="1" applyProtection="1">
      <alignment horizontal="left" vertical="center" shrinkToFit="1"/>
      <protection locked="0"/>
    </xf>
    <xf numFmtId="0" fontId="4" fillId="4" borderId="16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Alignment="1" applyProtection="1">
      <alignment horizontal="left" vertical="center"/>
    </xf>
    <xf numFmtId="0" fontId="10" fillId="0" borderId="0" xfId="2" applyFont="1" applyFill="1" applyBorder="1" applyAlignment="1" applyProtection="1">
      <alignment horizontal="left" vertical="center" wrapText="1"/>
    </xf>
    <xf numFmtId="0" fontId="4" fillId="0" borderId="13" xfId="2" applyFont="1" applyFill="1" applyBorder="1" applyAlignment="1" applyProtection="1">
      <alignment horizontal="center" vertical="center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13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49" fontId="4" fillId="4" borderId="5" xfId="0" applyNumberFormat="1" applyFont="1" applyFill="1" applyBorder="1" applyAlignment="1" applyProtection="1">
      <alignment horizontal="left" vertical="center" indent="1"/>
      <protection locked="0"/>
    </xf>
    <xf numFmtId="49" fontId="4" fillId="4" borderId="1" xfId="0" applyNumberFormat="1" applyFont="1" applyFill="1" applyBorder="1" applyAlignment="1" applyProtection="1">
      <alignment horizontal="left" vertical="center" indent="1"/>
      <protection locked="0"/>
    </xf>
    <xf numFmtId="49" fontId="4" fillId="4" borderId="6" xfId="0" applyNumberFormat="1" applyFont="1" applyFill="1" applyBorder="1" applyAlignment="1" applyProtection="1">
      <alignment horizontal="left" vertical="center" indent="1"/>
      <protection locked="0"/>
    </xf>
    <xf numFmtId="49" fontId="4" fillId="4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49" fontId="4" fillId="4" borderId="2" xfId="0" applyNumberFormat="1" applyFont="1" applyFill="1" applyBorder="1" applyAlignment="1" applyProtection="1">
      <alignment horizontal="left" vertical="center" inden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/>
      <protection locked="0"/>
    </xf>
    <xf numFmtId="49" fontId="4" fillId="4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49" fontId="4" fillId="4" borderId="7" xfId="0" applyNumberFormat="1" applyFont="1" applyFill="1" applyBorder="1" applyAlignment="1" applyProtection="1">
      <alignment horizontal="left" vertical="center" indent="1"/>
      <protection locked="0"/>
    </xf>
    <xf numFmtId="49" fontId="4" fillId="4" borderId="0" xfId="0" applyNumberFormat="1" applyFont="1" applyFill="1" applyBorder="1" applyAlignment="1" applyProtection="1">
      <alignment horizontal="left" vertical="center" indent="1"/>
      <protection locked="0"/>
    </xf>
    <xf numFmtId="49" fontId="4" fillId="4" borderId="8" xfId="0" applyNumberFormat="1" applyFont="1" applyFill="1" applyBorder="1" applyAlignment="1" applyProtection="1">
      <alignment horizontal="left" vertical="center" inden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176" fontId="3" fillId="5" borderId="1" xfId="0" applyNumberFormat="1" applyFont="1" applyFill="1" applyBorder="1" applyAlignment="1" applyProtection="1">
      <alignment vertical="center"/>
    </xf>
    <xf numFmtId="176" fontId="0" fillId="5" borderId="1" xfId="0" applyNumberForma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right" vertical="center"/>
    </xf>
    <xf numFmtId="38" fontId="5" fillId="0" borderId="3" xfId="1" applyFont="1" applyFill="1" applyBorder="1" applyAlignment="1" applyProtection="1">
      <alignment horizontal="right" vertical="center"/>
    </xf>
    <xf numFmtId="58" fontId="0" fillId="4" borderId="0" xfId="0" applyNumberFormat="1" applyFill="1" applyAlignment="1" applyProtection="1">
      <alignment horizontal="righ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NumberForma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161926</xdr:rowOff>
    </xdr:from>
    <xdr:to>
      <xdr:col>8</xdr:col>
      <xdr:colOff>123825</xdr:colOff>
      <xdr:row>7</xdr:row>
      <xdr:rowOff>209551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08E3EE4-C773-44DA-86AD-8F6A4FADFC58}"/>
            </a:ext>
          </a:extLst>
        </xdr:cNvPr>
        <xdr:cNvSpPr txBox="1">
          <a:spLocks noChangeArrowheads="1"/>
        </xdr:cNvSpPr>
      </xdr:nvSpPr>
      <xdr:spPr bwMode="auto">
        <a:xfrm>
          <a:off x="238125" y="923926"/>
          <a:ext cx="7324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平成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30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年度　予算執行計画報告書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（兼　第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〇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四半期分　事業プロモーター活動経費請求内訳書）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ctr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23</xdr:row>
      <xdr:rowOff>38100</xdr:rowOff>
    </xdr:from>
    <xdr:to>
      <xdr:col>15</xdr:col>
      <xdr:colOff>9525</xdr:colOff>
      <xdr:row>24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7362E6B-C211-4608-BCC7-6FE60ECC2EE0}"/>
            </a:ext>
          </a:extLst>
        </xdr:cNvPr>
        <xdr:cNvSpPr txBox="1">
          <a:spLocks noChangeArrowheads="1"/>
        </xdr:cNvSpPr>
      </xdr:nvSpPr>
      <xdr:spPr bwMode="auto">
        <a:xfrm>
          <a:off x="714375" y="4314825"/>
          <a:ext cx="5648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事業プロモーター活動業務委託契約に基づき、下記の通り請求します。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1</xdr:col>
      <xdr:colOff>0</xdr:colOff>
      <xdr:row>4</xdr:row>
      <xdr:rowOff>123825</xdr:rowOff>
    </xdr:from>
    <xdr:to>
      <xdr:col>16</xdr:col>
      <xdr:colOff>0</xdr:colOff>
      <xdr:row>6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C39066E-E476-4460-8703-5911995397EF}"/>
            </a:ext>
          </a:extLst>
        </xdr:cNvPr>
        <xdr:cNvSpPr txBox="1">
          <a:spLocks noChangeArrowheads="1"/>
        </xdr:cNvSpPr>
      </xdr:nvSpPr>
      <xdr:spPr bwMode="auto">
        <a:xfrm>
          <a:off x="180975" y="809625"/>
          <a:ext cx="6677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　第○四半期分　事業プロモーター活動経費　請求書</a:t>
          </a:r>
        </a:p>
      </xdr:txBody>
    </xdr:sp>
    <xdr:clientData/>
  </xdr:twoCellAnchor>
  <xdr:twoCellAnchor>
    <xdr:from>
      <xdr:col>15</xdr:col>
      <xdr:colOff>219075</xdr:colOff>
      <xdr:row>15</xdr:row>
      <xdr:rowOff>428625</xdr:rowOff>
    </xdr:from>
    <xdr:to>
      <xdr:col>16</xdr:col>
      <xdr:colOff>28575</xdr:colOff>
      <xdr:row>16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FE468C7-1F48-4AC6-8F78-D54AC4DEDFF0}"/>
            </a:ext>
          </a:extLst>
        </xdr:cNvPr>
        <xdr:cNvSpPr txBox="1"/>
      </xdr:nvSpPr>
      <xdr:spPr>
        <a:xfrm>
          <a:off x="6572250" y="3143250"/>
          <a:ext cx="314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400" b="1">
            <a:solidFill>
              <a:srgbClr val="FF0000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view="pageBreakPreview" zoomScaleNormal="100" zoomScaleSheetLayoutView="100" workbookViewId="0">
      <selection activeCell="B4" sqref="B4"/>
    </sheetView>
  </sheetViews>
  <sheetFormatPr defaultRowHeight="13.5"/>
  <cols>
    <col min="1" max="1" width="3.125" style="25" customWidth="1"/>
    <col min="2" max="2" width="15" style="25" customWidth="1"/>
    <col min="3" max="8" width="13.25" style="25" customWidth="1"/>
    <col min="9" max="9" width="3.125" style="25" customWidth="1"/>
    <col min="10" max="10" width="13.25" style="25" customWidth="1"/>
    <col min="11" max="15" width="9" style="25" customWidth="1"/>
    <col min="16" max="256" width="9" style="25"/>
    <col min="257" max="257" width="3.125" style="25" customWidth="1"/>
    <col min="258" max="258" width="15" style="25" customWidth="1"/>
    <col min="259" max="264" width="13.25" style="25" customWidth="1"/>
    <col min="265" max="265" width="3.125" style="25" customWidth="1"/>
    <col min="266" max="266" width="13.25" style="25" customWidth="1"/>
    <col min="267" max="512" width="9" style="25"/>
    <col min="513" max="513" width="3.125" style="25" customWidth="1"/>
    <col min="514" max="514" width="15" style="25" customWidth="1"/>
    <col min="515" max="520" width="13.25" style="25" customWidth="1"/>
    <col min="521" max="521" width="3.125" style="25" customWidth="1"/>
    <col min="522" max="522" width="13.25" style="25" customWidth="1"/>
    <col min="523" max="768" width="9" style="25"/>
    <col min="769" max="769" width="3.125" style="25" customWidth="1"/>
    <col min="770" max="770" width="15" style="25" customWidth="1"/>
    <col min="771" max="776" width="13.25" style="25" customWidth="1"/>
    <col min="777" max="777" width="3.125" style="25" customWidth="1"/>
    <col min="778" max="778" width="13.25" style="25" customWidth="1"/>
    <col min="779" max="1024" width="9" style="25"/>
    <col min="1025" max="1025" width="3.125" style="25" customWidth="1"/>
    <col min="1026" max="1026" width="15" style="25" customWidth="1"/>
    <col min="1027" max="1032" width="13.25" style="25" customWidth="1"/>
    <col min="1033" max="1033" width="3.125" style="25" customWidth="1"/>
    <col min="1034" max="1034" width="13.25" style="25" customWidth="1"/>
    <col min="1035" max="1280" width="9" style="25"/>
    <col min="1281" max="1281" width="3.125" style="25" customWidth="1"/>
    <col min="1282" max="1282" width="15" style="25" customWidth="1"/>
    <col min="1283" max="1288" width="13.25" style="25" customWidth="1"/>
    <col min="1289" max="1289" width="3.125" style="25" customWidth="1"/>
    <col min="1290" max="1290" width="13.25" style="25" customWidth="1"/>
    <col min="1291" max="1536" width="9" style="25"/>
    <col min="1537" max="1537" width="3.125" style="25" customWidth="1"/>
    <col min="1538" max="1538" width="15" style="25" customWidth="1"/>
    <col min="1539" max="1544" width="13.25" style="25" customWidth="1"/>
    <col min="1545" max="1545" width="3.125" style="25" customWidth="1"/>
    <col min="1546" max="1546" width="13.25" style="25" customWidth="1"/>
    <col min="1547" max="1792" width="9" style="25"/>
    <col min="1793" max="1793" width="3.125" style="25" customWidth="1"/>
    <col min="1794" max="1794" width="15" style="25" customWidth="1"/>
    <col min="1795" max="1800" width="13.25" style="25" customWidth="1"/>
    <col min="1801" max="1801" width="3.125" style="25" customWidth="1"/>
    <col min="1802" max="1802" width="13.25" style="25" customWidth="1"/>
    <col min="1803" max="2048" width="9" style="25"/>
    <col min="2049" max="2049" width="3.125" style="25" customWidth="1"/>
    <col min="2050" max="2050" width="15" style="25" customWidth="1"/>
    <col min="2051" max="2056" width="13.25" style="25" customWidth="1"/>
    <col min="2057" max="2057" width="3.125" style="25" customWidth="1"/>
    <col min="2058" max="2058" width="13.25" style="25" customWidth="1"/>
    <col min="2059" max="2304" width="9" style="25"/>
    <col min="2305" max="2305" width="3.125" style="25" customWidth="1"/>
    <col min="2306" max="2306" width="15" style="25" customWidth="1"/>
    <col min="2307" max="2312" width="13.25" style="25" customWidth="1"/>
    <col min="2313" max="2313" width="3.125" style="25" customWidth="1"/>
    <col min="2314" max="2314" width="13.25" style="25" customWidth="1"/>
    <col min="2315" max="2560" width="9" style="25"/>
    <col min="2561" max="2561" width="3.125" style="25" customWidth="1"/>
    <col min="2562" max="2562" width="15" style="25" customWidth="1"/>
    <col min="2563" max="2568" width="13.25" style="25" customWidth="1"/>
    <col min="2569" max="2569" width="3.125" style="25" customWidth="1"/>
    <col min="2570" max="2570" width="13.25" style="25" customWidth="1"/>
    <col min="2571" max="2816" width="9" style="25"/>
    <col min="2817" max="2817" width="3.125" style="25" customWidth="1"/>
    <col min="2818" max="2818" width="15" style="25" customWidth="1"/>
    <col min="2819" max="2824" width="13.25" style="25" customWidth="1"/>
    <col min="2825" max="2825" width="3.125" style="25" customWidth="1"/>
    <col min="2826" max="2826" width="13.25" style="25" customWidth="1"/>
    <col min="2827" max="3072" width="9" style="25"/>
    <col min="3073" max="3073" width="3.125" style="25" customWidth="1"/>
    <col min="3074" max="3074" width="15" style="25" customWidth="1"/>
    <col min="3075" max="3080" width="13.25" style="25" customWidth="1"/>
    <col min="3081" max="3081" width="3.125" style="25" customWidth="1"/>
    <col min="3082" max="3082" width="13.25" style="25" customWidth="1"/>
    <col min="3083" max="3328" width="9" style="25"/>
    <col min="3329" max="3329" width="3.125" style="25" customWidth="1"/>
    <col min="3330" max="3330" width="15" style="25" customWidth="1"/>
    <col min="3331" max="3336" width="13.25" style="25" customWidth="1"/>
    <col min="3337" max="3337" width="3.125" style="25" customWidth="1"/>
    <col min="3338" max="3338" width="13.25" style="25" customWidth="1"/>
    <col min="3339" max="3584" width="9" style="25"/>
    <col min="3585" max="3585" width="3.125" style="25" customWidth="1"/>
    <col min="3586" max="3586" width="15" style="25" customWidth="1"/>
    <col min="3587" max="3592" width="13.25" style="25" customWidth="1"/>
    <col min="3593" max="3593" width="3.125" style="25" customWidth="1"/>
    <col min="3594" max="3594" width="13.25" style="25" customWidth="1"/>
    <col min="3595" max="3840" width="9" style="25"/>
    <col min="3841" max="3841" width="3.125" style="25" customWidth="1"/>
    <col min="3842" max="3842" width="15" style="25" customWidth="1"/>
    <col min="3843" max="3848" width="13.25" style="25" customWidth="1"/>
    <col min="3849" max="3849" width="3.125" style="25" customWidth="1"/>
    <col min="3850" max="3850" width="13.25" style="25" customWidth="1"/>
    <col min="3851" max="4096" width="9" style="25"/>
    <col min="4097" max="4097" width="3.125" style="25" customWidth="1"/>
    <col min="4098" max="4098" width="15" style="25" customWidth="1"/>
    <col min="4099" max="4104" width="13.25" style="25" customWidth="1"/>
    <col min="4105" max="4105" width="3.125" style="25" customWidth="1"/>
    <col min="4106" max="4106" width="13.25" style="25" customWidth="1"/>
    <col min="4107" max="4352" width="9" style="25"/>
    <col min="4353" max="4353" width="3.125" style="25" customWidth="1"/>
    <col min="4354" max="4354" width="15" style="25" customWidth="1"/>
    <col min="4355" max="4360" width="13.25" style="25" customWidth="1"/>
    <col min="4361" max="4361" width="3.125" style="25" customWidth="1"/>
    <col min="4362" max="4362" width="13.25" style="25" customWidth="1"/>
    <col min="4363" max="4608" width="9" style="25"/>
    <col min="4609" max="4609" width="3.125" style="25" customWidth="1"/>
    <col min="4610" max="4610" width="15" style="25" customWidth="1"/>
    <col min="4611" max="4616" width="13.25" style="25" customWidth="1"/>
    <col min="4617" max="4617" width="3.125" style="25" customWidth="1"/>
    <col min="4618" max="4618" width="13.25" style="25" customWidth="1"/>
    <col min="4619" max="4864" width="9" style="25"/>
    <col min="4865" max="4865" width="3.125" style="25" customWidth="1"/>
    <col min="4866" max="4866" width="15" style="25" customWidth="1"/>
    <col min="4867" max="4872" width="13.25" style="25" customWidth="1"/>
    <col min="4873" max="4873" width="3.125" style="25" customWidth="1"/>
    <col min="4874" max="4874" width="13.25" style="25" customWidth="1"/>
    <col min="4875" max="5120" width="9" style="25"/>
    <col min="5121" max="5121" width="3.125" style="25" customWidth="1"/>
    <col min="5122" max="5122" width="15" style="25" customWidth="1"/>
    <col min="5123" max="5128" width="13.25" style="25" customWidth="1"/>
    <col min="5129" max="5129" width="3.125" style="25" customWidth="1"/>
    <col min="5130" max="5130" width="13.25" style="25" customWidth="1"/>
    <col min="5131" max="5376" width="9" style="25"/>
    <col min="5377" max="5377" width="3.125" style="25" customWidth="1"/>
    <col min="5378" max="5378" width="15" style="25" customWidth="1"/>
    <col min="5379" max="5384" width="13.25" style="25" customWidth="1"/>
    <col min="5385" max="5385" width="3.125" style="25" customWidth="1"/>
    <col min="5386" max="5386" width="13.25" style="25" customWidth="1"/>
    <col min="5387" max="5632" width="9" style="25"/>
    <col min="5633" max="5633" width="3.125" style="25" customWidth="1"/>
    <col min="5634" max="5634" width="15" style="25" customWidth="1"/>
    <col min="5635" max="5640" width="13.25" style="25" customWidth="1"/>
    <col min="5641" max="5641" width="3.125" style="25" customWidth="1"/>
    <col min="5642" max="5642" width="13.25" style="25" customWidth="1"/>
    <col min="5643" max="5888" width="9" style="25"/>
    <col min="5889" max="5889" width="3.125" style="25" customWidth="1"/>
    <col min="5890" max="5890" width="15" style="25" customWidth="1"/>
    <col min="5891" max="5896" width="13.25" style="25" customWidth="1"/>
    <col min="5897" max="5897" width="3.125" style="25" customWidth="1"/>
    <col min="5898" max="5898" width="13.25" style="25" customWidth="1"/>
    <col min="5899" max="6144" width="9" style="25"/>
    <col min="6145" max="6145" width="3.125" style="25" customWidth="1"/>
    <col min="6146" max="6146" width="15" style="25" customWidth="1"/>
    <col min="6147" max="6152" width="13.25" style="25" customWidth="1"/>
    <col min="6153" max="6153" width="3.125" style="25" customWidth="1"/>
    <col min="6154" max="6154" width="13.25" style="25" customWidth="1"/>
    <col min="6155" max="6400" width="9" style="25"/>
    <col min="6401" max="6401" width="3.125" style="25" customWidth="1"/>
    <col min="6402" max="6402" width="15" style="25" customWidth="1"/>
    <col min="6403" max="6408" width="13.25" style="25" customWidth="1"/>
    <col min="6409" max="6409" width="3.125" style="25" customWidth="1"/>
    <col min="6410" max="6410" width="13.25" style="25" customWidth="1"/>
    <col min="6411" max="6656" width="9" style="25"/>
    <col min="6657" max="6657" width="3.125" style="25" customWidth="1"/>
    <col min="6658" max="6658" width="15" style="25" customWidth="1"/>
    <col min="6659" max="6664" width="13.25" style="25" customWidth="1"/>
    <col min="6665" max="6665" width="3.125" style="25" customWidth="1"/>
    <col min="6666" max="6666" width="13.25" style="25" customWidth="1"/>
    <col min="6667" max="6912" width="9" style="25"/>
    <col min="6913" max="6913" width="3.125" style="25" customWidth="1"/>
    <col min="6914" max="6914" width="15" style="25" customWidth="1"/>
    <col min="6915" max="6920" width="13.25" style="25" customWidth="1"/>
    <col min="6921" max="6921" width="3.125" style="25" customWidth="1"/>
    <col min="6922" max="6922" width="13.25" style="25" customWidth="1"/>
    <col min="6923" max="7168" width="9" style="25"/>
    <col min="7169" max="7169" width="3.125" style="25" customWidth="1"/>
    <col min="7170" max="7170" width="15" style="25" customWidth="1"/>
    <col min="7171" max="7176" width="13.25" style="25" customWidth="1"/>
    <col min="7177" max="7177" width="3.125" style="25" customWidth="1"/>
    <col min="7178" max="7178" width="13.25" style="25" customWidth="1"/>
    <col min="7179" max="7424" width="9" style="25"/>
    <col min="7425" max="7425" width="3.125" style="25" customWidth="1"/>
    <col min="7426" max="7426" width="15" style="25" customWidth="1"/>
    <col min="7427" max="7432" width="13.25" style="25" customWidth="1"/>
    <col min="7433" max="7433" width="3.125" style="25" customWidth="1"/>
    <col min="7434" max="7434" width="13.25" style="25" customWidth="1"/>
    <col min="7435" max="7680" width="9" style="25"/>
    <col min="7681" max="7681" width="3.125" style="25" customWidth="1"/>
    <col min="7682" max="7682" width="15" style="25" customWidth="1"/>
    <col min="7683" max="7688" width="13.25" style="25" customWidth="1"/>
    <col min="7689" max="7689" width="3.125" style="25" customWidth="1"/>
    <col min="7690" max="7690" width="13.25" style="25" customWidth="1"/>
    <col min="7691" max="7936" width="9" style="25"/>
    <col min="7937" max="7937" width="3.125" style="25" customWidth="1"/>
    <col min="7938" max="7938" width="15" style="25" customWidth="1"/>
    <col min="7939" max="7944" width="13.25" style="25" customWidth="1"/>
    <col min="7945" max="7945" width="3.125" style="25" customWidth="1"/>
    <col min="7946" max="7946" width="13.25" style="25" customWidth="1"/>
    <col min="7947" max="8192" width="9" style="25"/>
    <col min="8193" max="8193" width="3.125" style="25" customWidth="1"/>
    <col min="8194" max="8194" width="15" style="25" customWidth="1"/>
    <col min="8195" max="8200" width="13.25" style="25" customWidth="1"/>
    <col min="8201" max="8201" width="3.125" style="25" customWidth="1"/>
    <col min="8202" max="8202" width="13.25" style="25" customWidth="1"/>
    <col min="8203" max="8448" width="9" style="25"/>
    <col min="8449" max="8449" width="3.125" style="25" customWidth="1"/>
    <col min="8450" max="8450" width="15" style="25" customWidth="1"/>
    <col min="8451" max="8456" width="13.25" style="25" customWidth="1"/>
    <col min="8457" max="8457" width="3.125" style="25" customWidth="1"/>
    <col min="8458" max="8458" width="13.25" style="25" customWidth="1"/>
    <col min="8459" max="8704" width="9" style="25"/>
    <col min="8705" max="8705" width="3.125" style="25" customWidth="1"/>
    <col min="8706" max="8706" width="15" style="25" customWidth="1"/>
    <col min="8707" max="8712" width="13.25" style="25" customWidth="1"/>
    <col min="8713" max="8713" width="3.125" style="25" customWidth="1"/>
    <col min="8714" max="8714" width="13.25" style="25" customWidth="1"/>
    <col min="8715" max="8960" width="9" style="25"/>
    <col min="8961" max="8961" width="3.125" style="25" customWidth="1"/>
    <col min="8962" max="8962" width="15" style="25" customWidth="1"/>
    <col min="8963" max="8968" width="13.25" style="25" customWidth="1"/>
    <col min="8969" max="8969" width="3.125" style="25" customWidth="1"/>
    <col min="8970" max="8970" width="13.25" style="25" customWidth="1"/>
    <col min="8971" max="9216" width="9" style="25"/>
    <col min="9217" max="9217" width="3.125" style="25" customWidth="1"/>
    <col min="9218" max="9218" width="15" style="25" customWidth="1"/>
    <col min="9219" max="9224" width="13.25" style="25" customWidth="1"/>
    <col min="9225" max="9225" width="3.125" style="25" customWidth="1"/>
    <col min="9226" max="9226" width="13.25" style="25" customWidth="1"/>
    <col min="9227" max="9472" width="9" style="25"/>
    <col min="9473" max="9473" width="3.125" style="25" customWidth="1"/>
    <col min="9474" max="9474" width="15" style="25" customWidth="1"/>
    <col min="9475" max="9480" width="13.25" style="25" customWidth="1"/>
    <col min="9481" max="9481" width="3.125" style="25" customWidth="1"/>
    <col min="9482" max="9482" width="13.25" style="25" customWidth="1"/>
    <col min="9483" max="9728" width="9" style="25"/>
    <col min="9729" max="9729" width="3.125" style="25" customWidth="1"/>
    <col min="9730" max="9730" width="15" style="25" customWidth="1"/>
    <col min="9731" max="9736" width="13.25" style="25" customWidth="1"/>
    <col min="9737" max="9737" width="3.125" style="25" customWidth="1"/>
    <col min="9738" max="9738" width="13.25" style="25" customWidth="1"/>
    <col min="9739" max="9984" width="9" style="25"/>
    <col min="9985" max="9985" width="3.125" style="25" customWidth="1"/>
    <col min="9986" max="9986" width="15" style="25" customWidth="1"/>
    <col min="9987" max="9992" width="13.25" style="25" customWidth="1"/>
    <col min="9993" max="9993" width="3.125" style="25" customWidth="1"/>
    <col min="9994" max="9994" width="13.25" style="25" customWidth="1"/>
    <col min="9995" max="10240" width="9" style="25"/>
    <col min="10241" max="10241" width="3.125" style="25" customWidth="1"/>
    <col min="10242" max="10242" width="15" style="25" customWidth="1"/>
    <col min="10243" max="10248" width="13.25" style="25" customWidth="1"/>
    <col min="10249" max="10249" width="3.125" style="25" customWidth="1"/>
    <col min="10250" max="10250" width="13.25" style="25" customWidth="1"/>
    <col min="10251" max="10496" width="9" style="25"/>
    <col min="10497" max="10497" width="3.125" style="25" customWidth="1"/>
    <col min="10498" max="10498" width="15" style="25" customWidth="1"/>
    <col min="10499" max="10504" width="13.25" style="25" customWidth="1"/>
    <col min="10505" max="10505" width="3.125" style="25" customWidth="1"/>
    <col min="10506" max="10506" width="13.25" style="25" customWidth="1"/>
    <col min="10507" max="10752" width="9" style="25"/>
    <col min="10753" max="10753" width="3.125" style="25" customWidth="1"/>
    <col min="10754" max="10754" width="15" style="25" customWidth="1"/>
    <col min="10755" max="10760" width="13.25" style="25" customWidth="1"/>
    <col min="10761" max="10761" width="3.125" style="25" customWidth="1"/>
    <col min="10762" max="10762" width="13.25" style="25" customWidth="1"/>
    <col min="10763" max="11008" width="9" style="25"/>
    <col min="11009" max="11009" width="3.125" style="25" customWidth="1"/>
    <col min="11010" max="11010" width="15" style="25" customWidth="1"/>
    <col min="11011" max="11016" width="13.25" style="25" customWidth="1"/>
    <col min="11017" max="11017" width="3.125" style="25" customWidth="1"/>
    <col min="11018" max="11018" width="13.25" style="25" customWidth="1"/>
    <col min="11019" max="11264" width="9" style="25"/>
    <col min="11265" max="11265" width="3.125" style="25" customWidth="1"/>
    <col min="11266" max="11266" width="15" style="25" customWidth="1"/>
    <col min="11267" max="11272" width="13.25" style="25" customWidth="1"/>
    <col min="11273" max="11273" width="3.125" style="25" customWidth="1"/>
    <col min="11274" max="11274" width="13.25" style="25" customWidth="1"/>
    <col min="11275" max="11520" width="9" style="25"/>
    <col min="11521" max="11521" width="3.125" style="25" customWidth="1"/>
    <col min="11522" max="11522" width="15" style="25" customWidth="1"/>
    <col min="11523" max="11528" width="13.25" style="25" customWidth="1"/>
    <col min="11529" max="11529" width="3.125" style="25" customWidth="1"/>
    <col min="11530" max="11530" width="13.25" style="25" customWidth="1"/>
    <col min="11531" max="11776" width="9" style="25"/>
    <col min="11777" max="11777" width="3.125" style="25" customWidth="1"/>
    <col min="11778" max="11778" width="15" style="25" customWidth="1"/>
    <col min="11779" max="11784" width="13.25" style="25" customWidth="1"/>
    <col min="11785" max="11785" width="3.125" style="25" customWidth="1"/>
    <col min="11786" max="11786" width="13.25" style="25" customWidth="1"/>
    <col min="11787" max="12032" width="9" style="25"/>
    <col min="12033" max="12033" width="3.125" style="25" customWidth="1"/>
    <col min="12034" max="12034" width="15" style="25" customWidth="1"/>
    <col min="12035" max="12040" width="13.25" style="25" customWidth="1"/>
    <col min="12041" max="12041" width="3.125" style="25" customWidth="1"/>
    <col min="12042" max="12042" width="13.25" style="25" customWidth="1"/>
    <col min="12043" max="12288" width="9" style="25"/>
    <col min="12289" max="12289" width="3.125" style="25" customWidth="1"/>
    <col min="12290" max="12290" width="15" style="25" customWidth="1"/>
    <col min="12291" max="12296" width="13.25" style="25" customWidth="1"/>
    <col min="12297" max="12297" width="3.125" style="25" customWidth="1"/>
    <col min="12298" max="12298" width="13.25" style="25" customWidth="1"/>
    <col min="12299" max="12544" width="9" style="25"/>
    <col min="12545" max="12545" width="3.125" style="25" customWidth="1"/>
    <col min="12546" max="12546" width="15" style="25" customWidth="1"/>
    <col min="12547" max="12552" width="13.25" style="25" customWidth="1"/>
    <col min="12553" max="12553" width="3.125" style="25" customWidth="1"/>
    <col min="12554" max="12554" width="13.25" style="25" customWidth="1"/>
    <col min="12555" max="12800" width="9" style="25"/>
    <col min="12801" max="12801" width="3.125" style="25" customWidth="1"/>
    <col min="12802" max="12802" width="15" style="25" customWidth="1"/>
    <col min="12803" max="12808" width="13.25" style="25" customWidth="1"/>
    <col min="12809" max="12809" width="3.125" style="25" customWidth="1"/>
    <col min="12810" max="12810" width="13.25" style="25" customWidth="1"/>
    <col min="12811" max="13056" width="9" style="25"/>
    <col min="13057" max="13057" width="3.125" style="25" customWidth="1"/>
    <col min="13058" max="13058" width="15" style="25" customWidth="1"/>
    <col min="13059" max="13064" width="13.25" style="25" customWidth="1"/>
    <col min="13065" max="13065" width="3.125" style="25" customWidth="1"/>
    <col min="13066" max="13066" width="13.25" style="25" customWidth="1"/>
    <col min="13067" max="13312" width="9" style="25"/>
    <col min="13313" max="13313" width="3.125" style="25" customWidth="1"/>
    <col min="13314" max="13314" width="15" style="25" customWidth="1"/>
    <col min="13315" max="13320" width="13.25" style="25" customWidth="1"/>
    <col min="13321" max="13321" width="3.125" style="25" customWidth="1"/>
    <col min="13322" max="13322" width="13.25" style="25" customWidth="1"/>
    <col min="13323" max="13568" width="9" style="25"/>
    <col min="13569" max="13569" width="3.125" style="25" customWidth="1"/>
    <col min="13570" max="13570" width="15" style="25" customWidth="1"/>
    <col min="13571" max="13576" width="13.25" style="25" customWidth="1"/>
    <col min="13577" max="13577" width="3.125" style="25" customWidth="1"/>
    <col min="13578" max="13578" width="13.25" style="25" customWidth="1"/>
    <col min="13579" max="13824" width="9" style="25"/>
    <col min="13825" max="13825" width="3.125" style="25" customWidth="1"/>
    <col min="13826" max="13826" width="15" style="25" customWidth="1"/>
    <col min="13827" max="13832" width="13.25" style="25" customWidth="1"/>
    <col min="13833" max="13833" width="3.125" style="25" customWidth="1"/>
    <col min="13834" max="13834" width="13.25" style="25" customWidth="1"/>
    <col min="13835" max="14080" width="9" style="25"/>
    <col min="14081" max="14081" width="3.125" style="25" customWidth="1"/>
    <col min="14082" max="14082" width="15" style="25" customWidth="1"/>
    <col min="14083" max="14088" width="13.25" style="25" customWidth="1"/>
    <col min="14089" max="14089" width="3.125" style="25" customWidth="1"/>
    <col min="14090" max="14090" width="13.25" style="25" customWidth="1"/>
    <col min="14091" max="14336" width="9" style="25"/>
    <col min="14337" max="14337" width="3.125" style="25" customWidth="1"/>
    <col min="14338" max="14338" width="15" style="25" customWidth="1"/>
    <col min="14339" max="14344" width="13.25" style="25" customWidth="1"/>
    <col min="14345" max="14345" width="3.125" style="25" customWidth="1"/>
    <col min="14346" max="14346" width="13.25" style="25" customWidth="1"/>
    <col min="14347" max="14592" width="9" style="25"/>
    <col min="14593" max="14593" width="3.125" style="25" customWidth="1"/>
    <col min="14594" max="14594" width="15" style="25" customWidth="1"/>
    <col min="14595" max="14600" width="13.25" style="25" customWidth="1"/>
    <col min="14601" max="14601" width="3.125" style="25" customWidth="1"/>
    <col min="14602" max="14602" width="13.25" style="25" customWidth="1"/>
    <col min="14603" max="14848" width="9" style="25"/>
    <col min="14849" max="14849" width="3.125" style="25" customWidth="1"/>
    <col min="14850" max="14850" width="15" style="25" customWidth="1"/>
    <col min="14851" max="14856" width="13.25" style="25" customWidth="1"/>
    <col min="14857" max="14857" width="3.125" style="25" customWidth="1"/>
    <col min="14858" max="14858" width="13.25" style="25" customWidth="1"/>
    <col min="14859" max="15104" width="9" style="25"/>
    <col min="15105" max="15105" width="3.125" style="25" customWidth="1"/>
    <col min="15106" max="15106" width="15" style="25" customWidth="1"/>
    <col min="15107" max="15112" width="13.25" style="25" customWidth="1"/>
    <col min="15113" max="15113" width="3.125" style="25" customWidth="1"/>
    <col min="15114" max="15114" width="13.25" style="25" customWidth="1"/>
    <col min="15115" max="15360" width="9" style="25"/>
    <col min="15361" max="15361" width="3.125" style="25" customWidth="1"/>
    <col min="15362" max="15362" width="15" style="25" customWidth="1"/>
    <col min="15363" max="15368" width="13.25" style="25" customWidth="1"/>
    <col min="15369" max="15369" width="3.125" style="25" customWidth="1"/>
    <col min="15370" max="15370" width="13.25" style="25" customWidth="1"/>
    <col min="15371" max="15616" width="9" style="25"/>
    <col min="15617" max="15617" width="3.125" style="25" customWidth="1"/>
    <col min="15618" max="15618" width="15" style="25" customWidth="1"/>
    <col min="15619" max="15624" width="13.25" style="25" customWidth="1"/>
    <col min="15625" max="15625" width="3.125" style="25" customWidth="1"/>
    <col min="15626" max="15626" width="13.25" style="25" customWidth="1"/>
    <col min="15627" max="15872" width="9" style="25"/>
    <col min="15873" max="15873" width="3.125" style="25" customWidth="1"/>
    <col min="15874" max="15874" width="15" style="25" customWidth="1"/>
    <col min="15875" max="15880" width="13.25" style="25" customWidth="1"/>
    <col min="15881" max="15881" width="3.125" style="25" customWidth="1"/>
    <col min="15882" max="15882" width="13.25" style="25" customWidth="1"/>
    <col min="15883" max="16128" width="9" style="25"/>
    <col min="16129" max="16129" width="3.125" style="25" customWidth="1"/>
    <col min="16130" max="16130" width="15" style="25" customWidth="1"/>
    <col min="16131" max="16136" width="13.25" style="25" customWidth="1"/>
    <col min="16137" max="16137" width="3.125" style="25" customWidth="1"/>
    <col min="16138" max="16138" width="13.25" style="25" customWidth="1"/>
    <col min="16139" max="16384" width="9" style="25"/>
  </cols>
  <sheetData>
    <row r="1" spans="1:9" s="16" customFormat="1" ht="13.5" customHeight="1" thickBot="1">
      <c r="C1" s="17"/>
      <c r="D1" s="18"/>
      <c r="E1" s="18"/>
      <c r="F1" s="18"/>
      <c r="G1" s="18"/>
      <c r="H1" s="41" t="s">
        <v>48</v>
      </c>
    </row>
    <row r="2" spans="1:9" s="16" customFormat="1" ht="13.5" customHeight="1" thickBot="1">
      <c r="C2" s="18"/>
      <c r="D2" s="18"/>
      <c r="E2" s="18"/>
      <c r="F2" s="18"/>
      <c r="G2" s="19" t="s">
        <v>21</v>
      </c>
      <c r="H2" s="20">
        <f>IF(C22=0,0,C23/C22)</f>
        <v>0</v>
      </c>
    </row>
    <row r="3" spans="1:9" s="16" customFormat="1" ht="19.5" customHeight="1">
      <c r="C3" s="18"/>
      <c r="D3" s="18"/>
      <c r="E3" s="18"/>
      <c r="F3" s="18"/>
      <c r="G3" s="18"/>
    </row>
    <row r="4" spans="1:9" s="16" customFormat="1" ht="17.25">
      <c r="G4" s="23"/>
      <c r="H4" s="23"/>
    </row>
    <row r="5" spans="1:9" s="16" customFormat="1" ht="17.25">
      <c r="A5" s="22"/>
      <c r="B5" s="23"/>
      <c r="C5" s="23"/>
      <c r="D5" s="24"/>
      <c r="E5" s="23"/>
      <c r="F5" s="23"/>
      <c r="G5" s="23"/>
      <c r="H5" s="23"/>
      <c r="I5" s="22"/>
    </row>
    <row r="6" spans="1:9" s="16" customFormat="1" ht="17.25">
      <c r="A6" s="22"/>
      <c r="B6" s="23"/>
      <c r="C6" s="23"/>
      <c r="D6" s="23"/>
      <c r="E6" s="22"/>
      <c r="G6" s="23"/>
      <c r="H6" s="23"/>
      <c r="I6" s="22"/>
    </row>
    <row r="7" spans="1:9" s="16" customFormat="1" ht="17.25">
      <c r="A7" s="22"/>
      <c r="B7" s="23"/>
      <c r="C7" s="23"/>
      <c r="D7" s="23"/>
      <c r="E7" s="22"/>
      <c r="G7" s="23"/>
      <c r="H7" s="23"/>
      <c r="I7" s="22"/>
    </row>
    <row r="8" spans="1:9" s="16" customFormat="1" ht="17.25">
      <c r="A8" s="22"/>
      <c r="B8" s="23"/>
      <c r="C8" s="23"/>
      <c r="D8" s="23"/>
      <c r="E8" s="22"/>
      <c r="G8" s="23"/>
      <c r="H8" s="23"/>
      <c r="I8" s="22"/>
    </row>
    <row r="9" spans="1:9" s="16" customFormat="1" ht="17.25">
      <c r="A9" s="22"/>
      <c r="B9" s="23"/>
      <c r="C9" s="23"/>
      <c r="D9" s="23"/>
      <c r="E9" s="22"/>
      <c r="G9" s="23"/>
      <c r="H9" s="23"/>
      <c r="I9" s="22"/>
    </row>
    <row r="10" spans="1:9" s="16" customFormat="1" ht="17.25">
      <c r="A10" s="22"/>
      <c r="B10" s="23"/>
      <c r="C10" s="23"/>
      <c r="D10" s="23"/>
      <c r="E10" s="40" t="s">
        <v>62</v>
      </c>
      <c r="F10" s="52"/>
      <c r="G10" s="52"/>
      <c r="H10" s="52"/>
      <c r="I10" s="22"/>
    </row>
    <row r="11" spans="1:9" s="16" customFormat="1" ht="17.25">
      <c r="A11" s="22"/>
      <c r="B11" s="23"/>
      <c r="C11" s="23"/>
      <c r="D11" s="23"/>
      <c r="E11" s="40" t="s">
        <v>49</v>
      </c>
      <c r="F11" s="53"/>
      <c r="G11" s="53"/>
      <c r="H11" s="53"/>
      <c r="I11" s="22"/>
    </row>
    <row r="12" spans="1:9" s="16" customFormat="1" ht="23.25" customHeight="1">
      <c r="A12" s="22"/>
      <c r="B12" s="23"/>
      <c r="C12" s="23"/>
      <c r="D12" s="23"/>
      <c r="E12" s="40" t="s">
        <v>63</v>
      </c>
      <c r="F12" s="54"/>
      <c r="G12" s="54"/>
      <c r="H12" s="54"/>
      <c r="I12" s="22"/>
    </row>
    <row r="13" spans="1:9" s="16" customFormat="1" ht="17.25">
      <c r="A13" s="22"/>
      <c r="B13" s="23"/>
      <c r="C13" s="23"/>
      <c r="D13" s="23"/>
      <c r="E13" s="40" t="s">
        <v>64</v>
      </c>
      <c r="F13" s="52"/>
      <c r="G13" s="52"/>
      <c r="H13" s="52"/>
      <c r="I13" s="22"/>
    </row>
    <row r="14" spans="1:9" s="16" customFormat="1" ht="17.25">
      <c r="A14" s="22"/>
      <c r="B14" s="23"/>
      <c r="C14" s="23"/>
      <c r="D14" s="23"/>
      <c r="E14" s="22"/>
      <c r="G14" s="23"/>
      <c r="H14" s="23"/>
      <c r="I14" s="22"/>
    </row>
    <row r="15" spans="1:9" s="16" customFormat="1" ht="14.25">
      <c r="A15" s="25"/>
      <c r="B15" s="55" t="s">
        <v>23</v>
      </c>
      <c r="C15" s="55"/>
      <c r="D15" s="25"/>
      <c r="E15" s="25"/>
      <c r="F15" s="25"/>
      <c r="G15" s="25"/>
      <c r="H15" s="25"/>
      <c r="I15" s="25"/>
    </row>
    <row r="16" spans="1:9">
      <c r="B16" s="16"/>
      <c r="C16" s="16"/>
      <c r="D16" s="16"/>
      <c r="E16" s="16"/>
      <c r="F16" s="16"/>
      <c r="G16" s="16"/>
      <c r="H16" s="21" t="s">
        <v>22</v>
      </c>
    </row>
    <row r="17" spans="2:15" ht="24">
      <c r="B17" s="26" t="s">
        <v>24</v>
      </c>
      <c r="C17" s="27" t="s">
        <v>25</v>
      </c>
      <c r="D17" s="27" t="s">
        <v>26</v>
      </c>
      <c r="E17" s="27" t="s">
        <v>27</v>
      </c>
      <c r="F17" s="27" t="s">
        <v>28</v>
      </c>
      <c r="G17" s="27" t="s">
        <v>29</v>
      </c>
      <c r="H17" s="27" t="s">
        <v>30</v>
      </c>
      <c r="J17" s="21"/>
    </row>
    <row r="18" spans="2:15" ht="24.75" customHeight="1">
      <c r="B18" s="26" t="s">
        <v>32</v>
      </c>
      <c r="C18" s="46"/>
      <c r="D18" s="47"/>
      <c r="E18" s="29">
        <f>O19</f>
        <v>0</v>
      </c>
      <c r="F18" s="30">
        <f t="shared" ref="F18:F22" si="0">D18-E18</f>
        <v>0</v>
      </c>
      <c r="G18" s="29">
        <f>O26</f>
        <v>0</v>
      </c>
      <c r="H18" s="31">
        <f>G18-F18</f>
        <v>0</v>
      </c>
      <c r="K18" s="56" t="s">
        <v>31</v>
      </c>
      <c r="L18" s="56"/>
      <c r="M18" s="28"/>
      <c r="N18" s="28"/>
      <c r="O18" s="28"/>
    </row>
    <row r="19" spans="2:15" ht="24.95" customHeight="1">
      <c r="B19" s="26" t="s">
        <v>33</v>
      </c>
      <c r="C19" s="46"/>
      <c r="D19" s="47"/>
      <c r="E19" s="29">
        <f>O20</f>
        <v>0</v>
      </c>
      <c r="F19" s="30">
        <f t="shared" si="0"/>
        <v>0</v>
      </c>
      <c r="G19" s="29">
        <f t="shared" ref="G19:G21" si="1">O27</f>
        <v>0</v>
      </c>
      <c r="H19" s="31">
        <f>G19-F19</f>
        <v>0</v>
      </c>
      <c r="K19" s="28">
        <f>IF(C31="支出済額",C32,0)</f>
        <v>0</v>
      </c>
      <c r="L19" s="28">
        <f>IF(D31="支出済額",D32,0)</f>
        <v>0</v>
      </c>
      <c r="M19" s="28">
        <f>IF(E31="支出済額",E32,0)</f>
        <v>0</v>
      </c>
      <c r="N19" s="28">
        <f>IF(F31="支出済額",F32,0)</f>
        <v>0</v>
      </c>
      <c r="O19" s="28">
        <f>SUM(K19:N19)</f>
        <v>0</v>
      </c>
    </row>
    <row r="20" spans="2:15" ht="24.95" customHeight="1">
      <c r="B20" s="26" t="s">
        <v>34</v>
      </c>
      <c r="C20" s="46"/>
      <c r="D20" s="47"/>
      <c r="E20" s="29">
        <f>O21</f>
        <v>0</v>
      </c>
      <c r="F20" s="30">
        <f t="shared" si="0"/>
        <v>0</v>
      </c>
      <c r="G20" s="29">
        <f t="shared" si="1"/>
        <v>0</v>
      </c>
      <c r="H20" s="31">
        <f>G20-F20</f>
        <v>0</v>
      </c>
      <c r="K20" s="28">
        <f>IF(C31="支出済額",C33,0)</f>
        <v>0</v>
      </c>
      <c r="L20" s="28">
        <f>IF(D31="支出済額",D33,0)</f>
        <v>0</v>
      </c>
      <c r="M20" s="28">
        <f>IF(E31="支出済額",E33,0)</f>
        <v>0</v>
      </c>
      <c r="N20" s="28">
        <f>IF(F31="支出済額",F33,0)</f>
        <v>0</v>
      </c>
      <c r="O20" s="28">
        <f>SUM(K20:N20)</f>
        <v>0</v>
      </c>
    </row>
    <row r="21" spans="2:15" ht="24.95" customHeight="1">
      <c r="B21" s="26" t="s">
        <v>35</v>
      </c>
      <c r="C21" s="46"/>
      <c r="D21" s="47"/>
      <c r="E21" s="29">
        <f>O22</f>
        <v>0</v>
      </c>
      <c r="F21" s="30">
        <f>D21-E21</f>
        <v>0</v>
      </c>
      <c r="G21" s="29">
        <f t="shared" si="1"/>
        <v>0</v>
      </c>
      <c r="H21" s="31">
        <f>G21-F21</f>
        <v>0</v>
      </c>
      <c r="K21" s="28">
        <f>IF(C31="支出済額",C34,0)</f>
        <v>0</v>
      </c>
      <c r="L21" s="28">
        <f>IF(D31="支出済額",D34,0)</f>
        <v>0</v>
      </c>
      <c r="M21" s="28">
        <f>IF(E31="支出済額",E34,0)</f>
        <v>0</v>
      </c>
      <c r="N21" s="28">
        <f>IF(F31="支出済額",F34,0)</f>
        <v>0</v>
      </c>
      <c r="O21" s="28">
        <f>SUM(K21:N21)</f>
        <v>0</v>
      </c>
    </row>
    <row r="22" spans="2:15" ht="24.95" customHeight="1">
      <c r="B22" s="26" t="s">
        <v>36</v>
      </c>
      <c r="C22" s="31">
        <f>SUM(C18:C21)</f>
        <v>0</v>
      </c>
      <c r="D22" s="31">
        <f>SUM(D18:D21)</f>
        <v>0</v>
      </c>
      <c r="E22" s="30">
        <f>SUM(E18:E21)</f>
        <v>0</v>
      </c>
      <c r="F22" s="30">
        <f t="shared" si="0"/>
        <v>0</v>
      </c>
      <c r="G22" s="30">
        <f>SUM(G18:G21)</f>
        <v>0</v>
      </c>
      <c r="H22" s="31">
        <f>SUM(H18:H21)</f>
        <v>0</v>
      </c>
      <c r="K22" s="28">
        <f>IF(C31="支出済額",C35,0)</f>
        <v>0</v>
      </c>
      <c r="L22" s="28">
        <f>IF(D31="支出済額",D35,0)</f>
        <v>0</v>
      </c>
      <c r="M22" s="28">
        <f>IF(E31="支出済額",E35,0)</f>
        <v>0</v>
      </c>
      <c r="N22" s="28">
        <f>IF(F31="支出済額",F35,0)</f>
        <v>0</v>
      </c>
      <c r="O22" s="28">
        <f>SUM(K22:N22)</f>
        <v>0</v>
      </c>
    </row>
    <row r="23" spans="2:15" ht="24.95" customHeight="1">
      <c r="B23" s="26" t="s">
        <v>65</v>
      </c>
      <c r="C23" s="48"/>
      <c r="D23" s="49"/>
      <c r="E23" s="32">
        <f>IF(SUM(K24:M24)&gt;C23,C23,SUM(K24:M24))</f>
        <v>0</v>
      </c>
      <c r="F23" s="30">
        <f>D23-E23</f>
        <v>0</v>
      </c>
      <c r="G23" s="32">
        <f>O31</f>
        <v>0</v>
      </c>
      <c r="H23" s="31">
        <f>IF(E22+G22&lt;=C22,G23-F23,IF(D23&gt;=C23,0,C23-D23))</f>
        <v>0</v>
      </c>
      <c r="K23" s="28"/>
      <c r="L23" s="28"/>
      <c r="M23" s="28"/>
      <c r="N23" s="28"/>
      <c r="O23" s="28">
        <f t="shared" ref="O23:O25" si="2">SUM(K23:N23)</f>
        <v>0</v>
      </c>
    </row>
    <row r="24" spans="2:15" ht="24.95" customHeight="1">
      <c r="B24" s="26" t="s">
        <v>37</v>
      </c>
      <c r="C24" s="31">
        <f>SUM(C22:C23)</f>
        <v>0</v>
      </c>
      <c r="D24" s="31">
        <f>SUM(D22:D23)</f>
        <v>0</v>
      </c>
      <c r="E24" s="31">
        <f>SUM(E22:E23)</f>
        <v>0</v>
      </c>
      <c r="F24" s="30">
        <f t="shared" ref="F24" si="3">D24-E24</f>
        <v>0</v>
      </c>
      <c r="G24" s="31">
        <f>SUM(G22:G23)</f>
        <v>0</v>
      </c>
      <c r="H24" s="31">
        <f>SUM(H22:H23)</f>
        <v>0</v>
      </c>
      <c r="K24" s="28">
        <f>IF(C31="支出済額",C37,0)</f>
        <v>0</v>
      </c>
      <c r="L24" s="28">
        <f>IF(D31="支出済額",D37,0)</f>
        <v>0</v>
      </c>
      <c r="M24" s="28">
        <f>IF(E31="支出済額",E37,0)</f>
        <v>0</v>
      </c>
      <c r="N24" s="28"/>
      <c r="O24" s="28">
        <f t="shared" si="2"/>
        <v>0</v>
      </c>
    </row>
    <row r="25" spans="2:15" ht="35.25" customHeight="1">
      <c r="B25" s="33" t="s">
        <v>38</v>
      </c>
      <c r="F25" s="34"/>
      <c r="G25" s="35" t="s">
        <v>39</v>
      </c>
      <c r="H25" s="42">
        <f>IF((E22+G22)&gt;C22, (E22+G22)-C22,0)</f>
        <v>0</v>
      </c>
      <c r="K25" s="28" t="s">
        <v>50</v>
      </c>
      <c r="L25" s="28" t="s">
        <v>51</v>
      </c>
      <c r="M25" s="28" t="s">
        <v>52</v>
      </c>
      <c r="N25" s="28" t="s">
        <v>53</v>
      </c>
      <c r="O25" s="28">
        <f t="shared" si="2"/>
        <v>0</v>
      </c>
    </row>
    <row r="26" spans="2:15" ht="35.25" customHeight="1">
      <c r="B26" s="61"/>
      <c r="C26" s="61"/>
      <c r="D26" s="61"/>
      <c r="E26" s="61"/>
      <c r="G26" s="36" t="s">
        <v>40</v>
      </c>
      <c r="H26" s="37">
        <f>IF(H24-H25&gt;=0,H24-H25,0)</f>
        <v>0</v>
      </c>
      <c r="K26" s="28">
        <f>IF(AND(C31="支出予定額",D31="支出予定額",E31="支出予定額",F31="支出予定額"),C32,0)</f>
        <v>0</v>
      </c>
      <c r="L26" s="28">
        <f>IF(AND(C31="支出済額",D31="支出予定額",E31="支出予定額",F31="支出予定額"),D32,0)</f>
        <v>0</v>
      </c>
      <c r="M26" s="28">
        <f>IF(AND(C31="支出済額",D31="支出済額",E31="支出予定額",F31="支出予定額"),E32,0)</f>
        <v>0</v>
      </c>
      <c r="N26" s="28">
        <f>IF(AND(C31="支出済額",D31="支出済額",E31="支出済額",F31="支出予定額"),F32,0)</f>
        <v>0</v>
      </c>
      <c r="O26" s="28">
        <f>SUM(K26:N26)</f>
        <v>0</v>
      </c>
    </row>
    <row r="27" spans="2:15" ht="35.25" customHeight="1">
      <c r="D27" s="34"/>
      <c r="G27" s="38"/>
      <c r="H27" s="38"/>
      <c r="K27" s="28">
        <f>IF(AND(C31="支出予定額",D31="支出予定額",E31="支出予定額",F31="支出予定額"),C33,0)</f>
        <v>0</v>
      </c>
      <c r="L27" s="28">
        <f>IF(AND(C31="支出済額",D31="支出予定額",E31="支出予定額",F31="支出予定額"),D33,0)</f>
        <v>0</v>
      </c>
      <c r="M27" s="28">
        <f>IF(AND(C31="支出済額",D31="支出済額",E31="支出予定額",F31="支出予定額"),E33,0)</f>
        <v>0</v>
      </c>
      <c r="N27" s="28">
        <f>IF(AND(C31="支出済額",D31="支出済額",E31="支出済額",F31="支出予定額"),F33,0)</f>
        <v>0</v>
      </c>
      <c r="O27" s="28">
        <f t="shared" ref="O27:O29" si="4">SUM(K27:N27)</f>
        <v>0</v>
      </c>
    </row>
    <row r="28" spans="2:15" ht="47.25" customHeight="1">
      <c r="B28" s="55" t="s">
        <v>41</v>
      </c>
      <c r="C28" s="55"/>
      <c r="D28" s="55"/>
      <c r="G28" s="38"/>
      <c r="H28" s="38"/>
      <c r="K28" s="28">
        <f>IF(AND(C31="支出予定額",D31="支出予定額",E31="支出予定額",F31="支出予定額"),C34,0)</f>
        <v>0</v>
      </c>
      <c r="L28" s="28">
        <f>IF(AND(C31="支出済額",D31="支出予定額",E31="支出予定額",F31="支出予定額"),D34,0)</f>
        <v>0</v>
      </c>
      <c r="M28" s="28">
        <f>IF(AND(C31="支出済額",D31="支出済額",E31="支出予定額",F31="支出予定額"),E34,0)</f>
        <v>0</v>
      </c>
      <c r="N28" s="28">
        <f>IF(AND(C31="支出済額",D31="支出済額",E31="支出済額",F31="支出予定額"),F34,0)</f>
        <v>0</v>
      </c>
      <c r="O28" s="28">
        <f t="shared" si="4"/>
        <v>0</v>
      </c>
    </row>
    <row r="29" spans="2:15">
      <c r="B29" s="16"/>
      <c r="C29" s="16"/>
      <c r="D29" s="16"/>
      <c r="E29" s="16"/>
      <c r="F29" s="16"/>
      <c r="G29" s="21"/>
      <c r="H29" s="21" t="s">
        <v>54</v>
      </c>
      <c r="K29" s="28">
        <f>IF(AND(C31="支出予定額",D31="支出予定額",E31="支出予定額",F31="支出予定額"),C35,0)</f>
        <v>0</v>
      </c>
      <c r="L29" s="28">
        <f>IF(AND(C31="支出済額",D31="支出予定額",E31="支出予定額",F31="支出予定額"),D35,0)</f>
        <v>0</v>
      </c>
      <c r="M29" s="28">
        <f>IF(AND(C31="支出済額",D31="支出済額",E31="支出予定額",F31="支出予定額"),E35,0)</f>
        <v>0</v>
      </c>
      <c r="N29" s="28">
        <f>IF(AND(C31="支出済額",D31="支出済額",E31="支出済額",F31="支出予定額"),F35,0)</f>
        <v>0</v>
      </c>
      <c r="O29" s="28">
        <f t="shared" si="4"/>
        <v>0</v>
      </c>
    </row>
    <row r="30" spans="2:15">
      <c r="B30" s="57" t="s">
        <v>24</v>
      </c>
      <c r="C30" s="39" t="s">
        <v>42</v>
      </c>
      <c r="D30" s="39" t="s">
        <v>43</v>
      </c>
      <c r="E30" s="39" t="s">
        <v>44</v>
      </c>
      <c r="F30" s="39" t="s">
        <v>45</v>
      </c>
      <c r="G30" s="59" t="s">
        <v>37</v>
      </c>
      <c r="H30" s="59" t="s">
        <v>46</v>
      </c>
    </row>
    <row r="31" spans="2:15" ht="18" customHeight="1">
      <c r="B31" s="58"/>
      <c r="C31" s="51" t="s">
        <v>55</v>
      </c>
      <c r="D31" s="51" t="s">
        <v>55</v>
      </c>
      <c r="E31" s="51" t="s">
        <v>55</v>
      </c>
      <c r="F31" s="51" t="s">
        <v>47</v>
      </c>
      <c r="G31" s="60"/>
      <c r="H31" s="60"/>
      <c r="K31" s="45">
        <f>IF(AND(C31="支出予定額",D31="支出予定額",E31="支出予定額",F31="支出予定額"),C37,0)</f>
        <v>0</v>
      </c>
      <c r="L31" s="28">
        <f>IF(AND(C31="支出済額",D31="支出予定額",E31="支出予定額",F31="支出予定額"),D37,0)</f>
        <v>0</v>
      </c>
      <c r="M31" s="28">
        <f>IF(AND(C31="支出済額",D31="支出済額",E31="支出予定額",F31="支出予定額"),E37,0)</f>
        <v>0</v>
      </c>
      <c r="N31" s="28">
        <f>IF(AND(C31="支出済額",D31="支出済額",E31="支出済額",F31="支出予定額"),F37,0)</f>
        <v>0</v>
      </c>
      <c r="O31" s="28">
        <f t="shared" ref="O31" si="5">SUM(K31:N31)</f>
        <v>0</v>
      </c>
    </row>
    <row r="32" spans="2:15" ht="24.75" customHeight="1">
      <c r="B32" s="26" t="s">
        <v>32</v>
      </c>
      <c r="C32" s="50"/>
      <c r="D32" s="50"/>
      <c r="E32" s="50"/>
      <c r="F32" s="50"/>
      <c r="G32" s="31">
        <f>SUM(C32:F32)</f>
        <v>0</v>
      </c>
      <c r="H32" s="31">
        <f t="shared" ref="H32:H38" si="6">C18-G32</f>
        <v>0</v>
      </c>
    </row>
    <row r="33" spans="2:15" ht="24.95" customHeight="1">
      <c r="B33" s="26" t="s">
        <v>33</v>
      </c>
      <c r="C33" s="50"/>
      <c r="D33" s="50"/>
      <c r="E33" s="50"/>
      <c r="F33" s="50"/>
      <c r="G33" s="31">
        <f>SUM(C33:F33)</f>
        <v>0</v>
      </c>
      <c r="H33" s="31">
        <f t="shared" si="6"/>
        <v>0</v>
      </c>
    </row>
    <row r="34" spans="2:15" ht="24.95" customHeight="1">
      <c r="B34" s="26" t="s">
        <v>34</v>
      </c>
      <c r="C34" s="50"/>
      <c r="D34" s="50"/>
      <c r="E34" s="50"/>
      <c r="F34" s="50"/>
      <c r="G34" s="31">
        <f>SUM(C34:F34)</f>
        <v>0</v>
      </c>
      <c r="H34" s="31">
        <f t="shared" si="6"/>
        <v>0</v>
      </c>
    </row>
    <row r="35" spans="2:15" ht="24.95" customHeight="1">
      <c r="B35" s="26" t="s">
        <v>35</v>
      </c>
      <c r="C35" s="50"/>
      <c r="D35" s="50"/>
      <c r="E35" s="50"/>
      <c r="F35" s="50"/>
      <c r="G35" s="31">
        <f>SUM(C35:F35)</f>
        <v>0</v>
      </c>
      <c r="H35" s="31">
        <f>C21-G35</f>
        <v>0</v>
      </c>
    </row>
    <row r="36" spans="2:15" ht="24.95" customHeight="1">
      <c r="B36" s="26" t="s">
        <v>36</v>
      </c>
      <c r="C36" s="31">
        <f>SUM(C32:C35)</f>
        <v>0</v>
      </c>
      <c r="D36" s="31">
        <f>SUM(D32:D35)</f>
        <v>0</v>
      </c>
      <c r="E36" s="31">
        <f>SUM(E32:E35)</f>
        <v>0</v>
      </c>
      <c r="F36" s="31">
        <f>SUM(F32:F35)</f>
        <v>0</v>
      </c>
      <c r="G36" s="31">
        <f>SUM(G32:G35)</f>
        <v>0</v>
      </c>
      <c r="H36" s="31">
        <f t="shared" si="6"/>
        <v>0</v>
      </c>
    </row>
    <row r="37" spans="2:15" ht="24.95" customHeight="1">
      <c r="B37" s="26" t="s">
        <v>66</v>
      </c>
      <c r="C37" s="32">
        <f>MIN(ROUNDDOWN(C36*H2,0),C23)</f>
        <v>0</v>
      </c>
      <c r="D37" s="32">
        <f>MIN(ROUNDDOWN((C36+D36)*H2,0)-C37,C23-C37)</f>
        <v>0</v>
      </c>
      <c r="E37" s="32">
        <f>MIN(ROUNDDOWN((C36+D36+E36)*H2,0)-C37-D37,C23-C37-D37)</f>
        <v>0</v>
      </c>
      <c r="F37" s="32">
        <f>MIN(ROUNDDOWN(SUM(C36:F36)*H2,0)-SUM(C37:E37),C23-SUM(C37:E37))</f>
        <v>0</v>
      </c>
      <c r="G37" s="31">
        <f>SUM(C37:F37)</f>
        <v>0</v>
      </c>
      <c r="H37" s="31">
        <f t="shared" si="6"/>
        <v>0</v>
      </c>
      <c r="K37" s="28">
        <f>IF((C36*H2)&gt;C23,C23,C36*H2)</f>
        <v>0</v>
      </c>
      <c r="L37" s="28">
        <f>IF(((C36*H2)+(D36*H2))&gt;C23,C23-(C36*H2),D36*H2)</f>
        <v>0</v>
      </c>
      <c r="M37" s="28">
        <f>IF(((C36*H2)+(D36*H2)+(E36*H2))&gt;C23,C23-((C36*H2)+(D36*H2)),E36*H2)</f>
        <v>0</v>
      </c>
      <c r="N37" s="28">
        <f>IF(((C36*H2)+(D36*H2)+(E36*H2)+(F36*H2))&gt;C23,C23-((C36*H2)+(D36*H2)+(E36*H2)),F36*H2)</f>
        <v>0</v>
      </c>
      <c r="O37" s="28">
        <f>SUM(K37:N37)</f>
        <v>0</v>
      </c>
    </row>
    <row r="38" spans="2:15" ht="24.95" customHeight="1">
      <c r="B38" s="26" t="s">
        <v>37</v>
      </c>
      <c r="C38" s="31">
        <f>SUM(C36:C37)</f>
        <v>0</v>
      </c>
      <c r="D38" s="31">
        <f>SUM(D36:D37)</f>
        <v>0</v>
      </c>
      <c r="E38" s="31">
        <f>SUM(E36:E37)</f>
        <v>0</v>
      </c>
      <c r="F38" s="31">
        <f>SUM(F36:F37)</f>
        <v>0</v>
      </c>
      <c r="G38" s="31">
        <f>SUM(G36:G37)</f>
        <v>0</v>
      </c>
      <c r="H38" s="31">
        <f t="shared" si="6"/>
        <v>0</v>
      </c>
    </row>
    <row r="39" spans="2:15" ht="24.95" customHeight="1">
      <c r="B39" s="33" t="s">
        <v>38</v>
      </c>
    </row>
    <row r="40" spans="2:15">
      <c r="B40" s="33" t="s">
        <v>56</v>
      </c>
    </row>
    <row r="41" spans="2:15">
      <c r="B41" s="43"/>
      <c r="C41" s="16"/>
      <c r="D41" s="16"/>
      <c r="E41" s="16"/>
      <c r="F41" s="16"/>
      <c r="G41" s="16"/>
      <c r="H41" s="44" t="s">
        <v>57</v>
      </c>
    </row>
  </sheetData>
  <sheetProtection selectLockedCells="1"/>
  <mergeCells count="11">
    <mergeCell ref="K18:L18"/>
    <mergeCell ref="B28:D28"/>
    <mergeCell ref="B30:B31"/>
    <mergeCell ref="G30:G31"/>
    <mergeCell ref="H30:H31"/>
    <mergeCell ref="B26:E26"/>
    <mergeCell ref="F13:H13"/>
    <mergeCell ref="F10:H10"/>
    <mergeCell ref="F11:H11"/>
    <mergeCell ref="F12:H12"/>
    <mergeCell ref="B15:C15"/>
  </mergeCells>
  <phoneticPr fontId="2"/>
  <dataValidations disablePrompts="1" count="1">
    <dataValidation type="list" allowBlank="1" showInputMessage="1" showErrorMessage="1" sqref="C31:F31 IY32:JB32 SU32:SX32 ACQ32:ACT32 AMM32:AMP32 AWI32:AWL32 BGE32:BGH32 BQA32:BQD32 BZW32:BZZ32 CJS32:CJV32 CTO32:CTR32 DDK32:DDN32 DNG32:DNJ32 DXC32:DXF32 EGY32:EHB32 EQU32:EQX32 FAQ32:FAT32 FKM32:FKP32 FUI32:FUL32 GEE32:GEH32 GOA32:GOD32 GXW32:GXZ32 HHS32:HHV32 HRO32:HRR32 IBK32:IBN32 ILG32:ILJ32 IVC32:IVF32 JEY32:JFB32 JOU32:JOX32 JYQ32:JYT32 KIM32:KIP32 KSI32:KSL32 LCE32:LCH32 LMA32:LMD32 LVW32:LVZ32 MFS32:MFV32 MPO32:MPR32 MZK32:MZN32 NJG32:NJJ32 NTC32:NTF32 OCY32:ODB32 OMU32:OMX32 OWQ32:OWT32 PGM32:PGP32 PQI32:PQL32 QAE32:QAH32 QKA32:QKD32 QTW32:QTZ32 RDS32:RDV32 RNO32:RNR32 RXK32:RXN32 SHG32:SHJ32 SRC32:SRF32 TAY32:TBB32 TKU32:TKX32 TUQ32:TUT32 UEM32:UEP32 UOI32:UOL32 UYE32:UYH32 VIA32:VID32 VRW32:VRZ32 WBS32:WBV32 WLO32:WLR32 WVK32:WVN32 C65567:F65567 IY65568:JB65568 SU65568:SX65568 ACQ65568:ACT65568 AMM65568:AMP65568 AWI65568:AWL65568 BGE65568:BGH65568 BQA65568:BQD65568 BZW65568:BZZ65568 CJS65568:CJV65568 CTO65568:CTR65568 DDK65568:DDN65568 DNG65568:DNJ65568 DXC65568:DXF65568 EGY65568:EHB65568 EQU65568:EQX65568 FAQ65568:FAT65568 FKM65568:FKP65568 FUI65568:FUL65568 GEE65568:GEH65568 GOA65568:GOD65568 GXW65568:GXZ65568 HHS65568:HHV65568 HRO65568:HRR65568 IBK65568:IBN65568 ILG65568:ILJ65568 IVC65568:IVF65568 JEY65568:JFB65568 JOU65568:JOX65568 JYQ65568:JYT65568 KIM65568:KIP65568 KSI65568:KSL65568 LCE65568:LCH65568 LMA65568:LMD65568 LVW65568:LVZ65568 MFS65568:MFV65568 MPO65568:MPR65568 MZK65568:MZN65568 NJG65568:NJJ65568 NTC65568:NTF65568 OCY65568:ODB65568 OMU65568:OMX65568 OWQ65568:OWT65568 PGM65568:PGP65568 PQI65568:PQL65568 QAE65568:QAH65568 QKA65568:QKD65568 QTW65568:QTZ65568 RDS65568:RDV65568 RNO65568:RNR65568 RXK65568:RXN65568 SHG65568:SHJ65568 SRC65568:SRF65568 TAY65568:TBB65568 TKU65568:TKX65568 TUQ65568:TUT65568 UEM65568:UEP65568 UOI65568:UOL65568 UYE65568:UYH65568 VIA65568:VID65568 VRW65568:VRZ65568 WBS65568:WBV65568 WLO65568:WLR65568 WVK65568:WVN65568 C131103:F131103 IY131104:JB131104 SU131104:SX131104 ACQ131104:ACT131104 AMM131104:AMP131104 AWI131104:AWL131104 BGE131104:BGH131104 BQA131104:BQD131104 BZW131104:BZZ131104 CJS131104:CJV131104 CTO131104:CTR131104 DDK131104:DDN131104 DNG131104:DNJ131104 DXC131104:DXF131104 EGY131104:EHB131104 EQU131104:EQX131104 FAQ131104:FAT131104 FKM131104:FKP131104 FUI131104:FUL131104 GEE131104:GEH131104 GOA131104:GOD131104 GXW131104:GXZ131104 HHS131104:HHV131104 HRO131104:HRR131104 IBK131104:IBN131104 ILG131104:ILJ131104 IVC131104:IVF131104 JEY131104:JFB131104 JOU131104:JOX131104 JYQ131104:JYT131104 KIM131104:KIP131104 KSI131104:KSL131104 LCE131104:LCH131104 LMA131104:LMD131104 LVW131104:LVZ131104 MFS131104:MFV131104 MPO131104:MPR131104 MZK131104:MZN131104 NJG131104:NJJ131104 NTC131104:NTF131104 OCY131104:ODB131104 OMU131104:OMX131104 OWQ131104:OWT131104 PGM131104:PGP131104 PQI131104:PQL131104 QAE131104:QAH131104 QKA131104:QKD131104 QTW131104:QTZ131104 RDS131104:RDV131104 RNO131104:RNR131104 RXK131104:RXN131104 SHG131104:SHJ131104 SRC131104:SRF131104 TAY131104:TBB131104 TKU131104:TKX131104 TUQ131104:TUT131104 UEM131104:UEP131104 UOI131104:UOL131104 UYE131104:UYH131104 VIA131104:VID131104 VRW131104:VRZ131104 WBS131104:WBV131104 WLO131104:WLR131104 WVK131104:WVN131104 C196639:F196639 IY196640:JB196640 SU196640:SX196640 ACQ196640:ACT196640 AMM196640:AMP196640 AWI196640:AWL196640 BGE196640:BGH196640 BQA196640:BQD196640 BZW196640:BZZ196640 CJS196640:CJV196640 CTO196640:CTR196640 DDK196640:DDN196640 DNG196640:DNJ196640 DXC196640:DXF196640 EGY196640:EHB196640 EQU196640:EQX196640 FAQ196640:FAT196640 FKM196640:FKP196640 FUI196640:FUL196640 GEE196640:GEH196640 GOA196640:GOD196640 GXW196640:GXZ196640 HHS196640:HHV196640 HRO196640:HRR196640 IBK196640:IBN196640 ILG196640:ILJ196640 IVC196640:IVF196640 JEY196640:JFB196640 JOU196640:JOX196640 JYQ196640:JYT196640 KIM196640:KIP196640 KSI196640:KSL196640 LCE196640:LCH196640 LMA196640:LMD196640 LVW196640:LVZ196640 MFS196640:MFV196640 MPO196640:MPR196640 MZK196640:MZN196640 NJG196640:NJJ196640 NTC196640:NTF196640 OCY196640:ODB196640 OMU196640:OMX196640 OWQ196640:OWT196640 PGM196640:PGP196640 PQI196640:PQL196640 QAE196640:QAH196640 QKA196640:QKD196640 QTW196640:QTZ196640 RDS196640:RDV196640 RNO196640:RNR196640 RXK196640:RXN196640 SHG196640:SHJ196640 SRC196640:SRF196640 TAY196640:TBB196640 TKU196640:TKX196640 TUQ196640:TUT196640 UEM196640:UEP196640 UOI196640:UOL196640 UYE196640:UYH196640 VIA196640:VID196640 VRW196640:VRZ196640 WBS196640:WBV196640 WLO196640:WLR196640 WVK196640:WVN196640 C262175:F262175 IY262176:JB262176 SU262176:SX262176 ACQ262176:ACT262176 AMM262176:AMP262176 AWI262176:AWL262176 BGE262176:BGH262176 BQA262176:BQD262176 BZW262176:BZZ262176 CJS262176:CJV262176 CTO262176:CTR262176 DDK262176:DDN262176 DNG262176:DNJ262176 DXC262176:DXF262176 EGY262176:EHB262176 EQU262176:EQX262176 FAQ262176:FAT262176 FKM262176:FKP262176 FUI262176:FUL262176 GEE262176:GEH262176 GOA262176:GOD262176 GXW262176:GXZ262176 HHS262176:HHV262176 HRO262176:HRR262176 IBK262176:IBN262176 ILG262176:ILJ262176 IVC262176:IVF262176 JEY262176:JFB262176 JOU262176:JOX262176 JYQ262176:JYT262176 KIM262176:KIP262176 KSI262176:KSL262176 LCE262176:LCH262176 LMA262176:LMD262176 LVW262176:LVZ262176 MFS262176:MFV262176 MPO262176:MPR262176 MZK262176:MZN262176 NJG262176:NJJ262176 NTC262176:NTF262176 OCY262176:ODB262176 OMU262176:OMX262176 OWQ262176:OWT262176 PGM262176:PGP262176 PQI262176:PQL262176 QAE262176:QAH262176 QKA262176:QKD262176 QTW262176:QTZ262176 RDS262176:RDV262176 RNO262176:RNR262176 RXK262176:RXN262176 SHG262176:SHJ262176 SRC262176:SRF262176 TAY262176:TBB262176 TKU262176:TKX262176 TUQ262176:TUT262176 UEM262176:UEP262176 UOI262176:UOL262176 UYE262176:UYH262176 VIA262176:VID262176 VRW262176:VRZ262176 WBS262176:WBV262176 WLO262176:WLR262176 WVK262176:WVN262176 C327711:F327711 IY327712:JB327712 SU327712:SX327712 ACQ327712:ACT327712 AMM327712:AMP327712 AWI327712:AWL327712 BGE327712:BGH327712 BQA327712:BQD327712 BZW327712:BZZ327712 CJS327712:CJV327712 CTO327712:CTR327712 DDK327712:DDN327712 DNG327712:DNJ327712 DXC327712:DXF327712 EGY327712:EHB327712 EQU327712:EQX327712 FAQ327712:FAT327712 FKM327712:FKP327712 FUI327712:FUL327712 GEE327712:GEH327712 GOA327712:GOD327712 GXW327712:GXZ327712 HHS327712:HHV327712 HRO327712:HRR327712 IBK327712:IBN327712 ILG327712:ILJ327712 IVC327712:IVF327712 JEY327712:JFB327712 JOU327712:JOX327712 JYQ327712:JYT327712 KIM327712:KIP327712 KSI327712:KSL327712 LCE327712:LCH327712 LMA327712:LMD327712 LVW327712:LVZ327712 MFS327712:MFV327712 MPO327712:MPR327712 MZK327712:MZN327712 NJG327712:NJJ327712 NTC327712:NTF327712 OCY327712:ODB327712 OMU327712:OMX327712 OWQ327712:OWT327712 PGM327712:PGP327712 PQI327712:PQL327712 QAE327712:QAH327712 QKA327712:QKD327712 QTW327712:QTZ327712 RDS327712:RDV327712 RNO327712:RNR327712 RXK327712:RXN327712 SHG327712:SHJ327712 SRC327712:SRF327712 TAY327712:TBB327712 TKU327712:TKX327712 TUQ327712:TUT327712 UEM327712:UEP327712 UOI327712:UOL327712 UYE327712:UYH327712 VIA327712:VID327712 VRW327712:VRZ327712 WBS327712:WBV327712 WLO327712:WLR327712 WVK327712:WVN327712 C393247:F393247 IY393248:JB393248 SU393248:SX393248 ACQ393248:ACT393248 AMM393248:AMP393248 AWI393248:AWL393248 BGE393248:BGH393248 BQA393248:BQD393248 BZW393248:BZZ393248 CJS393248:CJV393248 CTO393248:CTR393248 DDK393248:DDN393248 DNG393248:DNJ393248 DXC393248:DXF393248 EGY393248:EHB393248 EQU393248:EQX393248 FAQ393248:FAT393248 FKM393248:FKP393248 FUI393248:FUL393248 GEE393248:GEH393248 GOA393248:GOD393248 GXW393248:GXZ393248 HHS393248:HHV393248 HRO393248:HRR393248 IBK393248:IBN393248 ILG393248:ILJ393248 IVC393248:IVF393248 JEY393248:JFB393248 JOU393248:JOX393248 JYQ393248:JYT393248 KIM393248:KIP393248 KSI393248:KSL393248 LCE393248:LCH393248 LMA393248:LMD393248 LVW393248:LVZ393248 MFS393248:MFV393248 MPO393248:MPR393248 MZK393248:MZN393248 NJG393248:NJJ393248 NTC393248:NTF393248 OCY393248:ODB393248 OMU393248:OMX393248 OWQ393248:OWT393248 PGM393248:PGP393248 PQI393248:PQL393248 QAE393248:QAH393248 QKA393248:QKD393248 QTW393248:QTZ393248 RDS393248:RDV393248 RNO393248:RNR393248 RXK393248:RXN393248 SHG393248:SHJ393248 SRC393248:SRF393248 TAY393248:TBB393248 TKU393248:TKX393248 TUQ393248:TUT393248 UEM393248:UEP393248 UOI393248:UOL393248 UYE393248:UYH393248 VIA393248:VID393248 VRW393248:VRZ393248 WBS393248:WBV393248 WLO393248:WLR393248 WVK393248:WVN393248 C458783:F458783 IY458784:JB458784 SU458784:SX458784 ACQ458784:ACT458784 AMM458784:AMP458784 AWI458784:AWL458784 BGE458784:BGH458784 BQA458784:BQD458784 BZW458784:BZZ458784 CJS458784:CJV458784 CTO458784:CTR458784 DDK458784:DDN458784 DNG458784:DNJ458784 DXC458784:DXF458784 EGY458784:EHB458784 EQU458784:EQX458784 FAQ458784:FAT458784 FKM458784:FKP458784 FUI458784:FUL458784 GEE458784:GEH458784 GOA458784:GOD458784 GXW458784:GXZ458784 HHS458784:HHV458784 HRO458784:HRR458784 IBK458784:IBN458784 ILG458784:ILJ458784 IVC458784:IVF458784 JEY458784:JFB458784 JOU458784:JOX458784 JYQ458784:JYT458784 KIM458784:KIP458784 KSI458784:KSL458784 LCE458784:LCH458784 LMA458784:LMD458784 LVW458784:LVZ458784 MFS458784:MFV458784 MPO458784:MPR458784 MZK458784:MZN458784 NJG458784:NJJ458784 NTC458784:NTF458784 OCY458784:ODB458784 OMU458784:OMX458784 OWQ458784:OWT458784 PGM458784:PGP458784 PQI458784:PQL458784 QAE458784:QAH458784 QKA458784:QKD458784 QTW458784:QTZ458784 RDS458784:RDV458784 RNO458784:RNR458784 RXK458784:RXN458784 SHG458784:SHJ458784 SRC458784:SRF458784 TAY458784:TBB458784 TKU458784:TKX458784 TUQ458784:TUT458784 UEM458784:UEP458784 UOI458784:UOL458784 UYE458784:UYH458784 VIA458784:VID458784 VRW458784:VRZ458784 WBS458784:WBV458784 WLO458784:WLR458784 WVK458784:WVN458784 C524319:F524319 IY524320:JB524320 SU524320:SX524320 ACQ524320:ACT524320 AMM524320:AMP524320 AWI524320:AWL524320 BGE524320:BGH524320 BQA524320:BQD524320 BZW524320:BZZ524320 CJS524320:CJV524320 CTO524320:CTR524320 DDK524320:DDN524320 DNG524320:DNJ524320 DXC524320:DXF524320 EGY524320:EHB524320 EQU524320:EQX524320 FAQ524320:FAT524320 FKM524320:FKP524320 FUI524320:FUL524320 GEE524320:GEH524320 GOA524320:GOD524320 GXW524320:GXZ524320 HHS524320:HHV524320 HRO524320:HRR524320 IBK524320:IBN524320 ILG524320:ILJ524320 IVC524320:IVF524320 JEY524320:JFB524320 JOU524320:JOX524320 JYQ524320:JYT524320 KIM524320:KIP524320 KSI524320:KSL524320 LCE524320:LCH524320 LMA524320:LMD524320 LVW524320:LVZ524320 MFS524320:MFV524320 MPO524320:MPR524320 MZK524320:MZN524320 NJG524320:NJJ524320 NTC524320:NTF524320 OCY524320:ODB524320 OMU524320:OMX524320 OWQ524320:OWT524320 PGM524320:PGP524320 PQI524320:PQL524320 QAE524320:QAH524320 QKA524320:QKD524320 QTW524320:QTZ524320 RDS524320:RDV524320 RNO524320:RNR524320 RXK524320:RXN524320 SHG524320:SHJ524320 SRC524320:SRF524320 TAY524320:TBB524320 TKU524320:TKX524320 TUQ524320:TUT524320 UEM524320:UEP524320 UOI524320:UOL524320 UYE524320:UYH524320 VIA524320:VID524320 VRW524320:VRZ524320 WBS524320:WBV524320 WLO524320:WLR524320 WVK524320:WVN524320 C589855:F589855 IY589856:JB589856 SU589856:SX589856 ACQ589856:ACT589856 AMM589856:AMP589856 AWI589856:AWL589856 BGE589856:BGH589856 BQA589856:BQD589856 BZW589856:BZZ589856 CJS589856:CJV589856 CTO589856:CTR589856 DDK589856:DDN589856 DNG589856:DNJ589856 DXC589856:DXF589856 EGY589856:EHB589856 EQU589856:EQX589856 FAQ589856:FAT589856 FKM589856:FKP589856 FUI589856:FUL589856 GEE589856:GEH589856 GOA589856:GOD589856 GXW589856:GXZ589856 HHS589856:HHV589856 HRO589856:HRR589856 IBK589856:IBN589856 ILG589856:ILJ589856 IVC589856:IVF589856 JEY589856:JFB589856 JOU589856:JOX589856 JYQ589856:JYT589856 KIM589856:KIP589856 KSI589856:KSL589856 LCE589856:LCH589856 LMA589856:LMD589856 LVW589856:LVZ589856 MFS589856:MFV589856 MPO589856:MPR589856 MZK589856:MZN589856 NJG589856:NJJ589856 NTC589856:NTF589856 OCY589856:ODB589856 OMU589856:OMX589856 OWQ589856:OWT589856 PGM589856:PGP589856 PQI589856:PQL589856 QAE589856:QAH589856 QKA589856:QKD589856 QTW589856:QTZ589856 RDS589856:RDV589856 RNO589856:RNR589856 RXK589856:RXN589856 SHG589856:SHJ589856 SRC589856:SRF589856 TAY589856:TBB589856 TKU589856:TKX589856 TUQ589856:TUT589856 UEM589856:UEP589856 UOI589856:UOL589856 UYE589856:UYH589856 VIA589856:VID589856 VRW589856:VRZ589856 WBS589856:WBV589856 WLO589856:WLR589856 WVK589856:WVN589856 C655391:F655391 IY655392:JB655392 SU655392:SX655392 ACQ655392:ACT655392 AMM655392:AMP655392 AWI655392:AWL655392 BGE655392:BGH655392 BQA655392:BQD655392 BZW655392:BZZ655392 CJS655392:CJV655392 CTO655392:CTR655392 DDK655392:DDN655392 DNG655392:DNJ655392 DXC655392:DXF655392 EGY655392:EHB655392 EQU655392:EQX655392 FAQ655392:FAT655392 FKM655392:FKP655392 FUI655392:FUL655392 GEE655392:GEH655392 GOA655392:GOD655392 GXW655392:GXZ655392 HHS655392:HHV655392 HRO655392:HRR655392 IBK655392:IBN655392 ILG655392:ILJ655392 IVC655392:IVF655392 JEY655392:JFB655392 JOU655392:JOX655392 JYQ655392:JYT655392 KIM655392:KIP655392 KSI655392:KSL655392 LCE655392:LCH655392 LMA655392:LMD655392 LVW655392:LVZ655392 MFS655392:MFV655392 MPO655392:MPR655392 MZK655392:MZN655392 NJG655392:NJJ655392 NTC655392:NTF655392 OCY655392:ODB655392 OMU655392:OMX655392 OWQ655392:OWT655392 PGM655392:PGP655392 PQI655392:PQL655392 QAE655392:QAH655392 QKA655392:QKD655392 QTW655392:QTZ655392 RDS655392:RDV655392 RNO655392:RNR655392 RXK655392:RXN655392 SHG655392:SHJ655392 SRC655392:SRF655392 TAY655392:TBB655392 TKU655392:TKX655392 TUQ655392:TUT655392 UEM655392:UEP655392 UOI655392:UOL655392 UYE655392:UYH655392 VIA655392:VID655392 VRW655392:VRZ655392 WBS655392:WBV655392 WLO655392:WLR655392 WVK655392:WVN655392 C720927:F720927 IY720928:JB720928 SU720928:SX720928 ACQ720928:ACT720928 AMM720928:AMP720928 AWI720928:AWL720928 BGE720928:BGH720928 BQA720928:BQD720928 BZW720928:BZZ720928 CJS720928:CJV720928 CTO720928:CTR720928 DDK720928:DDN720928 DNG720928:DNJ720928 DXC720928:DXF720928 EGY720928:EHB720928 EQU720928:EQX720928 FAQ720928:FAT720928 FKM720928:FKP720928 FUI720928:FUL720928 GEE720928:GEH720928 GOA720928:GOD720928 GXW720928:GXZ720928 HHS720928:HHV720928 HRO720928:HRR720928 IBK720928:IBN720928 ILG720928:ILJ720928 IVC720928:IVF720928 JEY720928:JFB720928 JOU720928:JOX720928 JYQ720928:JYT720928 KIM720928:KIP720928 KSI720928:KSL720928 LCE720928:LCH720928 LMA720928:LMD720928 LVW720928:LVZ720928 MFS720928:MFV720928 MPO720928:MPR720928 MZK720928:MZN720928 NJG720928:NJJ720928 NTC720928:NTF720928 OCY720928:ODB720928 OMU720928:OMX720928 OWQ720928:OWT720928 PGM720928:PGP720928 PQI720928:PQL720928 QAE720928:QAH720928 QKA720928:QKD720928 QTW720928:QTZ720928 RDS720928:RDV720928 RNO720928:RNR720928 RXK720928:RXN720928 SHG720928:SHJ720928 SRC720928:SRF720928 TAY720928:TBB720928 TKU720928:TKX720928 TUQ720928:TUT720928 UEM720928:UEP720928 UOI720928:UOL720928 UYE720928:UYH720928 VIA720928:VID720928 VRW720928:VRZ720928 WBS720928:WBV720928 WLO720928:WLR720928 WVK720928:WVN720928 C786463:F786463 IY786464:JB786464 SU786464:SX786464 ACQ786464:ACT786464 AMM786464:AMP786464 AWI786464:AWL786464 BGE786464:BGH786464 BQA786464:BQD786464 BZW786464:BZZ786464 CJS786464:CJV786464 CTO786464:CTR786464 DDK786464:DDN786464 DNG786464:DNJ786464 DXC786464:DXF786464 EGY786464:EHB786464 EQU786464:EQX786464 FAQ786464:FAT786464 FKM786464:FKP786464 FUI786464:FUL786464 GEE786464:GEH786464 GOA786464:GOD786464 GXW786464:GXZ786464 HHS786464:HHV786464 HRO786464:HRR786464 IBK786464:IBN786464 ILG786464:ILJ786464 IVC786464:IVF786464 JEY786464:JFB786464 JOU786464:JOX786464 JYQ786464:JYT786464 KIM786464:KIP786464 KSI786464:KSL786464 LCE786464:LCH786464 LMA786464:LMD786464 LVW786464:LVZ786464 MFS786464:MFV786464 MPO786464:MPR786464 MZK786464:MZN786464 NJG786464:NJJ786464 NTC786464:NTF786464 OCY786464:ODB786464 OMU786464:OMX786464 OWQ786464:OWT786464 PGM786464:PGP786464 PQI786464:PQL786464 QAE786464:QAH786464 QKA786464:QKD786464 QTW786464:QTZ786464 RDS786464:RDV786464 RNO786464:RNR786464 RXK786464:RXN786464 SHG786464:SHJ786464 SRC786464:SRF786464 TAY786464:TBB786464 TKU786464:TKX786464 TUQ786464:TUT786464 UEM786464:UEP786464 UOI786464:UOL786464 UYE786464:UYH786464 VIA786464:VID786464 VRW786464:VRZ786464 WBS786464:WBV786464 WLO786464:WLR786464 WVK786464:WVN786464 C851999:F851999 IY852000:JB852000 SU852000:SX852000 ACQ852000:ACT852000 AMM852000:AMP852000 AWI852000:AWL852000 BGE852000:BGH852000 BQA852000:BQD852000 BZW852000:BZZ852000 CJS852000:CJV852000 CTO852000:CTR852000 DDK852000:DDN852000 DNG852000:DNJ852000 DXC852000:DXF852000 EGY852000:EHB852000 EQU852000:EQX852000 FAQ852000:FAT852000 FKM852000:FKP852000 FUI852000:FUL852000 GEE852000:GEH852000 GOA852000:GOD852000 GXW852000:GXZ852000 HHS852000:HHV852000 HRO852000:HRR852000 IBK852000:IBN852000 ILG852000:ILJ852000 IVC852000:IVF852000 JEY852000:JFB852000 JOU852000:JOX852000 JYQ852000:JYT852000 KIM852000:KIP852000 KSI852000:KSL852000 LCE852000:LCH852000 LMA852000:LMD852000 LVW852000:LVZ852000 MFS852000:MFV852000 MPO852000:MPR852000 MZK852000:MZN852000 NJG852000:NJJ852000 NTC852000:NTF852000 OCY852000:ODB852000 OMU852000:OMX852000 OWQ852000:OWT852000 PGM852000:PGP852000 PQI852000:PQL852000 QAE852000:QAH852000 QKA852000:QKD852000 QTW852000:QTZ852000 RDS852000:RDV852000 RNO852000:RNR852000 RXK852000:RXN852000 SHG852000:SHJ852000 SRC852000:SRF852000 TAY852000:TBB852000 TKU852000:TKX852000 TUQ852000:TUT852000 UEM852000:UEP852000 UOI852000:UOL852000 UYE852000:UYH852000 VIA852000:VID852000 VRW852000:VRZ852000 WBS852000:WBV852000 WLO852000:WLR852000 WVK852000:WVN852000 C917535:F917535 IY917536:JB917536 SU917536:SX917536 ACQ917536:ACT917536 AMM917536:AMP917536 AWI917536:AWL917536 BGE917536:BGH917536 BQA917536:BQD917536 BZW917536:BZZ917536 CJS917536:CJV917536 CTO917536:CTR917536 DDK917536:DDN917536 DNG917536:DNJ917536 DXC917536:DXF917536 EGY917536:EHB917536 EQU917536:EQX917536 FAQ917536:FAT917536 FKM917536:FKP917536 FUI917536:FUL917536 GEE917536:GEH917536 GOA917536:GOD917536 GXW917536:GXZ917536 HHS917536:HHV917536 HRO917536:HRR917536 IBK917536:IBN917536 ILG917536:ILJ917536 IVC917536:IVF917536 JEY917536:JFB917536 JOU917536:JOX917536 JYQ917536:JYT917536 KIM917536:KIP917536 KSI917536:KSL917536 LCE917536:LCH917536 LMA917536:LMD917536 LVW917536:LVZ917536 MFS917536:MFV917536 MPO917536:MPR917536 MZK917536:MZN917536 NJG917536:NJJ917536 NTC917536:NTF917536 OCY917536:ODB917536 OMU917536:OMX917536 OWQ917536:OWT917536 PGM917536:PGP917536 PQI917536:PQL917536 QAE917536:QAH917536 QKA917536:QKD917536 QTW917536:QTZ917536 RDS917536:RDV917536 RNO917536:RNR917536 RXK917536:RXN917536 SHG917536:SHJ917536 SRC917536:SRF917536 TAY917536:TBB917536 TKU917536:TKX917536 TUQ917536:TUT917536 UEM917536:UEP917536 UOI917536:UOL917536 UYE917536:UYH917536 VIA917536:VID917536 VRW917536:VRZ917536 WBS917536:WBV917536 WLO917536:WLR917536 WVK917536:WVN917536 C983071:F983071 IY983072:JB983072 SU983072:SX983072 ACQ983072:ACT983072 AMM983072:AMP983072 AWI983072:AWL983072 BGE983072:BGH983072 BQA983072:BQD983072 BZW983072:BZZ983072 CJS983072:CJV983072 CTO983072:CTR983072 DDK983072:DDN983072 DNG983072:DNJ983072 DXC983072:DXF983072 EGY983072:EHB983072 EQU983072:EQX983072 FAQ983072:FAT983072 FKM983072:FKP983072 FUI983072:FUL983072 GEE983072:GEH983072 GOA983072:GOD983072 GXW983072:GXZ983072 HHS983072:HHV983072 HRO983072:HRR983072 IBK983072:IBN983072 ILG983072:ILJ983072 IVC983072:IVF983072 JEY983072:JFB983072 JOU983072:JOX983072 JYQ983072:JYT983072 KIM983072:KIP983072 KSI983072:KSL983072 LCE983072:LCH983072 LMA983072:LMD983072 LVW983072:LVZ983072 MFS983072:MFV983072 MPO983072:MPR983072 MZK983072:MZN983072 NJG983072:NJJ983072 NTC983072:NTF983072 OCY983072:ODB983072 OMU983072:OMX983072 OWQ983072:OWT983072 PGM983072:PGP983072 PQI983072:PQL983072 QAE983072:QAH983072 QKA983072:QKD983072 QTW983072:QTZ983072 RDS983072:RDV983072 RNO983072:RNR983072 RXK983072:RXN983072 SHG983072:SHJ983072 SRC983072:SRF983072 TAY983072:TBB983072 TKU983072:TKX983072 TUQ983072:TUT983072 UEM983072:UEP983072 UOI983072:UOL983072 UYE983072:UYH983072 VIA983072:VID983072 VRW983072:VRZ983072 WBS983072:WBV983072 WLO983072:WLR983072 WVK983072:WVN983072" xr:uid="{00000000-0002-0000-0000-000000000000}">
      <formula1>"支出予定額,支出済額"</formula1>
    </dataValidation>
  </dataValidations>
  <pageMargins left="0.59055118110236227" right="0.59055118110236227" top="0.78740157480314965" bottom="0.78740157480314965" header="0.51181102362204722" footer="0.51181102362204722"/>
  <pageSetup paperSize="9" scale="91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46"/>
  <sheetViews>
    <sheetView view="pageBreakPreview" topLeftCell="A22" zoomScale="115" zoomScaleNormal="100" zoomScaleSheetLayoutView="115" workbookViewId="0">
      <selection activeCell="I26" sqref="I26:L26"/>
    </sheetView>
  </sheetViews>
  <sheetFormatPr defaultRowHeight="13.5"/>
  <cols>
    <col min="1" max="1" width="2.375" style="1" customWidth="1"/>
    <col min="2" max="2" width="4.625" style="1" customWidth="1"/>
    <col min="3" max="5" width="8.125" style="1" customWidth="1"/>
    <col min="6" max="6" width="8.625" style="1" customWidth="1"/>
    <col min="7" max="16" width="6.625" style="1" customWidth="1"/>
    <col min="17" max="17" width="1.375" style="1" customWidth="1"/>
    <col min="18" max="16384" width="9" style="1"/>
  </cols>
  <sheetData>
    <row r="2" spans="1:16">
      <c r="B2" s="1" t="s">
        <v>20</v>
      </c>
    </row>
    <row r="5" spans="1:16" ht="17.25">
      <c r="A5" s="2"/>
      <c r="B5" s="3"/>
      <c r="C5" s="3"/>
      <c r="D5" s="3"/>
      <c r="E5" s="3"/>
      <c r="F5" s="4"/>
      <c r="G5" s="3"/>
      <c r="H5" s="3"/>
      <c r="I5" s="3"/>
      <c r="J5" s="3"/>
      <c r="K5" s="2"/>
      <c r="M5" s="3"/>
      <c r="N5" s="3"/>
      <c r="O5" s="3"/>
      <c r="P5" s="3"/>
    </row>
    <row r="6" spans="1:16" ht="17.2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7.2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9" spans="1:16">
      <c r="N9" s="88" t="s">
        <v>14</v>
      </c>
      <c r="O9" s="89"/>
      <c r="P9" s="89"/>
    </row>
    <row r="10" spans="1:16">
      <c r="O10" s="6"/>
      <c r="P10" s="6"/>
    </row>
    <row r="11" spans="1:16">
      <c r="O11" s="6"/>
      <c r="P11" s="6"/>
    </row>
    <row r="12" spans="1:16">
      <c r="B12" s="1" t="s">
        <v>17</v>
      </c>
    </row>
    <row r="13" spans="1:16">
      <c r="B13" s="1" t="s">
        <v>18</v>
      </c>
    </row>
    <row r="16" spans="1:16" ht="36" customHeight="1">
      <c r="K16" s="6" t="s">
        <v>61</v>
      </c>
      <c r="L16" s="91"/>
      <c r="M16" s="91"/>
      <c r="N16" s="91"/>
      <c r="O16" s="91"/>
      <c r="P16" s="91"/>
    </row>
    <row r="17" spans="5:20" ht="17.25" customHeight="1">
      <c r="K17" s="6" t="s">
        <v>0</v>
      </c>
      <c r="L17" s="92"/>
      <c r="M17" s="92"/>
      <c r="N17" s="92"/>
      <c r="O17" s="92"/>
      <c r="P17" s="92"/>
    </row>
    <row r="18" spans="5:20">
      <c r="M18" s="6"/>
      <c r="N18" s="7"/>
      <c r="O18" s="7"/>
      <c r="P18" s="7"/>
    </row>
    <row r="19" spans="5:20" ht="17.25" customHeight="1">
      <c r="E19" s="6" t="s">
        <v>58</v>
      </c>
      <c r="F19" s="90"/>
      <c r="G19" s="90"/>
      <c r="H19" s="90"/>
      <c r="I19" s="90"/>
      <c r="J19" s="90"/>
      <c r="K19" s="90"/>
      <c r="L19" s="90"/>
      <c r="M19" s="90"/>
      <c r="N19" s="90"/>
    </row>
    <row r="20" spans="5:20" ht="17.25" customHeight="1">
      <c r="E20" s="6" t="s">
        <v>59</v>
      </c>
      <c r="F20" s="90"/>
      <c r="G20" s="90"/>
      <c r="H20" s="90"/>
      <c r="I20" s="90"/>
      <c r="J20" s="90"/>
      <c r="K20" s="90"/>
      <c r="L20" s="90"/>
      <c r="M20" s="90"/>
      <c r="N20" s="90"/>
    </row>
    <row r="21" spans="5:20" ht="17.25" customHeight="1">
      <c r="E21" s="6" t="s">
        <v>60</v>
      </c>
      <c r="F21" s="90"/>
      <c r="G21" s="90"/>
      <c r="H21" s="90"/>
      <c r="I21" s="90"/>
    </row>
    <row r="22" spans="5:20" ht="17.25" customHeight="1">
      <c r="F22" s="8"/>
      <c r="G22" s="8"/>
      <c r="H22" s="8"/>
      <c r="I22" s="8"/>
    </row>
    <row r="23" spans="5:20" ht="17.25" customHeight="1">
      <c r="F23" s="8"/>
      <c r="G23" s="8"/>
      <c r="H23" s="8"/>
      <c r="I23" s="8"/>
    </row>
    <row r="24" spans="5:20" ht="17.25" customHeight="1">
      <c r="F24" s="8"/>
      <c r="G24" s="8"/>
      <c r="H24" s="8"/>
      <c r="I24" s="8"/>
    </row>
    <row r="25" spans="5:20" ht="17.25" customHeight="1"/>
    <row r="26" spans="5:20" ht="29.25" customHeight="1">
      <c r="G26" s="83" t="s">
        <v>1</v>
      </c>
      <c r="H26" s="83"/>
      <c r="I26" s="84">
        <f>経理様式57!H26</f>
        <v>0</v>
      </c>
      <c r="J26" s="85"/>
      <c r="K26" s="85"/>
      <c r="L26" s="85"/>
      <c r="M26" s="9" t="s">
        <v>2</v>
      </c>
    </row>
    <row r="27" spans="5:20" ht="24.75" customHeight="1">
      <c r="G27" s="86" t="s">
        <v>13</v>
      </c>
      <c r="H27" s="86"/>
      <c r="I27" s="86"/>
      <c r="J27" s="87">
        <f>I26-ROUNDUP(I26/1.08,0)</f>
        <v>0</v>
      </c>
      <c r="K27" s="87"/>
      <c r="L27" s="87"/>
      <c r="M27" s="10" t="s">
        <v>12</v>
      </c>
    </row>
    <row r="29" spans="5:20">
      <c r="T29" s="11"/>
    </row>
    <row r="30" spans="5:20" ht="29.1" customHeight="1"/>
    <row r="31" spans="5:20" ht="29.1" customHeight="1"/>
    <row r="33" spans="6:16">
      <c r="F33" s="12" t="s">
        <v>3</v>
      </c>
      <c r="G33" s="12"/>
      <c r="H33" s="13"/>
      <c r="I33" s="13"/>
      <c r="J33" s="13"/>
      <c r="K33" s="13"/>
      <c r="L33" s="13"/>
      <c r="M33" s="13"/>
      <c r="N33" s="13"/>
    </row>
    <row r="34" spans="6:16" ht="15" customHeight="1">
      <c r="F34" s="70" t="s">
        <v>4</v>
      </c>
      <c r="G34" s="71"/>
      <c r="H34" s="72"/>
      <c r="I34" s="73"/>
      <c r="J34" s="73"/>
      <c r="K34" s="73"/>
      <c r="L34" s="73"/>
      <c r="M34" s="73"/>
      <c r="N34" s="74"/>
    </row>
    <row r="35" spans="6:16" ht="15" customHeight="1">
      <c r="F35" s="62" t="s">
        <v>5</v>
      </c>
      <c r="G35" s="63"/>
      <c r="H35" s="64"/>
      <c r="I35" s="65"/>
      <c r="J35" s="65"/>
      <c r="K35" s="65"/>
      <c r="L35" s="65"/>
      <c r="M35" s="65"/>
      <c r="N35" s="66"/>
    </row>
    <row r="36" spans="6:16" ht="15" customHeight="1">
      <c r="F36" s="70" t="s">
        <v>15</v>
      </c>
      <c r="G36" s="71"/>
      <c r="H36" s="72"/>
      <c r="I36" s="73"/>
      <c r="J36" s="73"/>
      <c r="K36" s="73"/>
      <c r="L36" s="73"/>
      <c r="M36" s="73"/>
      <c r="N36" s="74"/>
    </row>
    <row r="37" spans="6:16" ht="15" customHeight="1">
      <c r="F37" s="78" t="s">
        <v>6</v>
      </c>
      <c r="G37" s="79"/>
      <c r="H37" s="80"/>
      <c r="I37" s="81"/>
      <c r="J37" s="81"/>
      <c r="K37" s="81"/>
      <c r="L37" s="81"/>
      <c r="M37" s="81"/>
      <c r="N37" s="82"/>
    </row>
    <row r="38" spans="6:16" ht="15" customHeight="1">
      <c r="F38" s="62" t="s">
        <v>7</v>
      </c>
      <c r="G38" s="63"/>
      <c r="H38" s="64"/>
      <c r="I38" s="65"/>
      <c r="J38" s="65"/>
      <c r="K38" s="65"/>
      <c r="L38" s="65"/>
      <c r="M38" s="65"/>
      <c r="N38" s="66"/>
    </row>
    <row r="39" spans="6:16" ht="15" customHeight="1">
      <c r="F39" s="70" t="s">
        <v>8</v>
      </c>
      <c r="G39" s="71"/>
      <c r="H39" s="72"/>
      <c r="I39" s="73"/>
      <c r="J39" s="73"/>
      <c r="K39" s="73"/>
      <c r="L39" s="73"/>
      <c r="M39" s="73"/>
      <c r="N39" s="74"/>
    </row>
    <row r="40" spans="6:16" ht="15" customHeight="1">
      <c r="F40" s="62" t="s">
        <v>9</v>
      </c>
      <c r="G40" s="63"/>
      <c r="H40" s="64"/>
      <c r="I40" s="65"/>
      <c r="J40" s="65"/>
      <c r="K40" s="65"/>
      <c r="L40" s="65"/>
      <c r="M40" s="65"/>
      <c r="N40" s="66"/>
    </row>
    <row r="41" spans="6:16" ht="15" customHeight="1">
      <c r="F41" s="70" t="s">
        <v>15</v>
      </c>
      <c r="G41" s="71"/>
      <c r="H41" s="75"/>
      <c r="I41" s="76"/>
      <c r="J41" s="76"/>
      <c r="K41" s="76"/>
      <c r="L41" s="76"/>
      <c r="M41" s="76"/>
      <c r="N41" s="77"/>
    </row>
    <row r="42" spans="6:16" ht="15" customHeight="1">
      <c r="F42" s="62" t="s">
        <v>10</v>
      </c>
      <c r="G42" s="63"/>
      <c r="H42" s="67"/>
      <c r="I42" s="68"/>
      <c r="J42" s="68"/>
      <c r="K42" s="68"/>
      <c r="L42" s="68"/>
      <c r="M42" s="68"/>
      <c r="N42" s="69"/>
    </row>
    <row r="43" spans="6:16">
      <c r="F43" s="14" t="s">
        <v>16</v>
      </c>
    </row>
    <row r="44" spans="6:16">
      <c r="F44" s="15" t="s">
        <v>11</v>
      </c>
    </row>
    <row r="45" spans="6:16">
      <c r="F45" s="14" t="s">
        <v>19</v>
      </c>
    </row>
    <row r="46" spans="6:16">
      <c r="P46" s="44" t="s">
        <v>57</v>
      </c>
    </row>
  </sheetData>
  <sheetProtection formatCells="0" selectLockedCells="1"/>
  <mergeCells count="28">
    <mergeCell ref="N9:P9"/>
    <mergeCell ref="F21:I21"/>
    <mergeCell ref="L16:P16"/>
    <mergeCell ref="L17:P17"/>
    <mergeCell ref="F19:N19"/>
    <mergeCell ref="F20:N20"/>
    <mergeCell ref="G26:H26"/>
    <mergeCell ref="I26:L26"/>
    <mergeCell ref="G27:I27"/>
    <mergeCell ref="J27:L27"/>
    <mergeCell ref="F34:G34"/>
    <mergeCell ref="H34:N34"/>
    <mergeCell ref="F35:G35"/>
    <mergeCell ref="H35:N35"/>
    <mergeCell ref="F36:G36"/>
    <mergeCell ref="H36:N36"/>
    <mergeCell ref="F37:G37"/>
    <mergeCell ref="H37:N37"/>
    <mergeCell ref="F38:G38"/>
    <mergeCell ref="H38:N38"/>
    <mergeCell ref="F42:G42"/>
    <mergeCell ref="H42:N42"/>
    <mergeCell ref="F39:G39"/>
    <mergeCell ref="H39:N39"/>
    <mergeCell ref="F40:G40"/>
    <mergeCell ref="H40:N40"/>
    <mergeCell ref="F41:G41"/>
    <mergeCell ref="H41:N41"/>
  </mergeCells>
  <phoneticPr fontId="2"/>
  <pageMargins left="0.59055118110236227" right="0.59055118110236227" top="0.59055118110236227" bottom="0.59055118110236227" header="0.51181102362204722" footer="0.51181102362204722"/>
  <pageSetup paperSize="9" scale="85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経理様式57</vt:lpstr>
      <vt:lpstr>請求書参考様式</vt:lpstr>
      <vt:lpstr>経理様式57!Print_Area</vt:lpstr>
      <vt:lpstr>請求書参考様式!Print_Area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2018-04-17T02:40:26Z</dcterms:created>
  <dcterms:modified xsi:type="dcterms:W3CDTF">2018-12-10T07:17:28Z</dcterms:modified>
</cp:coreProperties>
</file>