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01_{513DB161-6089-4025-B404-D1D86DE839C9}" xr6:coauthVersionLast="47" xr6:coauthVersionMax="47" xr10:uidLastSave="{00000000-0000-0000-0000-000000000000}"/>
  <bookViews>
    <workbookView xWindow="-28920" yWindow="-11235" windowWidth="29040" windowHeight="15720" xr2:uid="{00000000-000D-0000-FFFF-FFFF00000000}"/>
  </bookViews>
  <sheets>
    <sheet name="記入シート(1枚目)" sheetId="2" r:id="rId1"/>
    <sheet name="記入シート(2枚目)" sheetId="5" r:id="rId2"/>
    <sheet name="入力欄説明" sheetId="6" r:id="rId3"/>
  </sheets>
  <definedNames>
    <definedName name="_xlnm.Print_Area" localSheetId="0">'記入シート(1枚目)'!$B$1:$R$55</definedName>
    <definedName name="_xlnm.Print_Area" localSheetId="1">'記入シート(2枚目)'!$B$1:$R$49</definedName>
    <definedName name="_xlnm.Print_Area" localSheetId="2">入力欄説明!$A$1:$D$33</definedName>
    <definedName name="Z_1BDC5E2A_4625_40EB_8B86_08B8FA62453D_.wvu.PrintArea" localSheetId="1" hidden="1">'記入シート(2枚目)'!$B$1:$R$49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 i="5" l="1"/>
  <c r="S36" i="2"/>
  <c r="N24" i="2"/>
  <c r="P23" i="2" l="1"/>
  <c r="N38" i="5" l="1"/>
  <c r="N28" i="5"/>
  <c r="I17" i="5"/>
  <c r="I15" i="5"/>
  <c r="L14" i="5"/>
  <c r="L13" i="5"/>
  <c r="L5" i="5"/>
  <c r="L11" i="5"/>
  <c r="L7" i="5"/>
  <c r="L8" i="5"/>
  <c r="L9" i="5"/>
  <c r="L10" i="5"/>
  <c r="L6" i="5"/>
  <c r="L4" i="5"/>
  <c r="Q39" i="2"/>
  <c r="R27" i="2"/>
  <c r="R31" i="2"/>
  <c r="D39" i="5"/>
  <c r="L42" i="5"/>
  <c r="J42" i="5"/>
  <c r="H42" i="5"/>
  <c r="F42" i="5"/>
  <c r="L37" i="5"/>
  <c r="J37" i="5"/>
  <c r="H37" i="5"/>
  <c r="F37" i="5"/>
  <c r="N36" i="5"/>
  <c r="D36" i="5" s="1"/>
  <c r="Q36" i="2" s="1"/>
  <c r="N35" i="5"/>
  <c r="D35" i="5" s="1"/>
  <c r="Q35" i="2" s="1"/>
  <c r="N34" i="5"/>
  <c r="D34" i="5" s="1"/>
  <c r="Q34" i="2" s="1"/>
  <c r="N33" i="5"/>
  <c r="D33" i="5" s="1"/>
  <c r="Q33" i="2" s="1"/>
  <c r="D30" i="5"/>
  <c r="Q30" i="2" s="1"/>
  <c r="D29" i="5"/>
  <c r="Q29" i="2" s="1"/>
  <c r="L27" i="5"/>
  <c r="J27" i="5"/>
  <c r="H27" i="5"/>
  <c r="F27" i="5"/>
  <c r="N26" i="5"/>
  <c r="D26" i="5" s="1"/>
  <c r="Q26" i="2" s="1"/>
  <c r="N25" i="5"/>
  <c r="D25" i="5" s="1"/>
  <c r="Q25" i="2" s="1"/>
  <c r="N24" i="5"/>
  <c r="D28" i="5" l="1"/>
  <c r="Q28" i="2" s="1"/>
  <c r="D38" i="5"/>
  <c r="Q38" i="2" s="1"/>
  <c r="N42" i="5"/>
  <c r="D42" i="5" s="1"/>
  <c r="Q42" i="2" s="1"/>
  <c r="B49" i="5"/>
  <c r="N27" i="5"/>
  <c r="D27" i="5" s="1"/>
  <c r="Q27" i="2" s="1"/>
  <c r="N31" i="5"/>
  <c r="D31" i="5" s="1"/>
  <c r="Q31" i="2" s="1"/>
  <c r="D24" i="5"/>
  <c r="Q24" i="2" s="1"/>
  <c r="N37" i="5"/>
  <c r="D37" i="5" s="1"/>
  <c r="Q37" i="2" s="1"/>
  <c r="N40" i="5" l="1"/>
  <c r="D40" i="5" s="1"/>
  <c r="Q40" i="2" s="1"/>
  <c r="P28" i="2"/>
  <c r="P38" i="2"/>
  <c r="D39" i="2" l="1"/>
  <c r="D30" i="2"/>
  <c r="D29" i="2"/>
  <c r="R42" i="2"/>
  <c r="R40" i="2"/>
  <c r="R37" i="2"/>
  <c r="N25" i="2" l="1"/>
  <c r="D25" i="2" s="1"/>
  <c r="P42" i="2" l="1"/>
  <c r="L42" i="2"/>
  <c r="J42" i="2"/>
  <c r="H42" i="2"/>
  <c r="F42" i="2"/>
  <c r="P40" i="2"/>
  <c r="P37" i="2"/>
  <c r="L37" i="2"/>
  <c r="J37" i="2"/>
  <c r="H37" i="2"/>
  <c r="F37" i="2"/>
  <c r="N36" i="2"/>
  <c r="D36" i="2" s="1"/>
  <c r="N35" i="2"/>
  <c r="D35" i="2" s="1"/>
  <c r="N34" i="2"/>
  <c r="D34" i="2" s="1"/>
  <c r="N33" i="2"/>
  <c r="N38" i="2" s="1"/>
  <c r="P31" i="2"/>
  <c r="P27" i="2"/>
  <c r="L27" i="2"/>
  <c r="J27" i="2"/>
  <c r="H27" i="2"/>
  <c r="F27" i="2"/>
  <c r="N26" i="2"/>
  <c r="D26" i="2" s="1"/>
  <c r="N28" i="2"/>
  <c r="D33" i="2" l="1"/>
  <c r="D38" i="2"/>
  <c r="D24" i="2"/>
  <c r="D28" i="2"/>
  <c r="N42" i="2"/>
  <c r="D42" i="2" s="1"/>
  <c r="J55" i="2"/>
  <c r="B55" i="2"/>
  <c r="N27" i="2"/>
  <c r="D27" i="2" s="1"/>
  <c r="N37" i="2"/>
  <c r="D37" i="2" s="1"/>
  <c r="N40" i="2" l="1"/>
  <c r="D40" i="2" s="1"/>
  <c r="N31" i="2"/>
  <c r="D3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AE8D3DDB-D353-4C9D-AD1D-20F6C77FB6AB}">
      <text>
        <r>
          <rPr>
            <sz val="11"/>
            <color indexed="10"/>
            <rFont val="ＭＳ Ｐゴシック"/>
            <family val="3"/>
            <charset val="128"/>
          </rPr>
          <t xml:space="preserve">＜注意＞
</t>
        </r>
        <r>
          <rPr>
            <b/>
            <sz val="11"/>
            <color indexed="10"/>
            <rFont val="ＭＳ Ｐゴシック"/>
            <family val="3"/>
            <charset val="128"/>
          </rPr>
          <t>本様式は、ERATO協働研究契約用</t>
        </r>
        <r>
          <rPr>
            <sz val="11"/>
            <color indexed="10"/>
            <rFont val="ＭＳ Ｐゴシック"/>
            <family val="3"/>
            <charset val="128"/>
          </rPr>
          <t>です。ERATO委託研究契約は委託研究契約用の様式を使用してください。</t>
        </r>
      </text>
    </comment>
    <comment ref="P23" authorId="0" shapeId="0" xr:uid="{BAEEB3E8-8304-4DF3-9CC0-5378490F7F40}">
      <text>
        <r>
          <rPr>
            <sz val="10"/>
            <color indexed="10"/>
            <rFont val="MS P ゴシック"/>
            <family val="3"/>
            <charset val="128"/>
          </rPr>
          <t>契約額（A）に入力された直接経費と間接経費から一旦自動で計算されます。
契約額の直接経費が0円の場合等、自動計算結果が実際の間接経費率と異なる場合は、協働研究契約書別記1に記載の間接経費率を整数（0～30)で手入力してください。</t>
        </r>
      </text>
    </comment>
    <comment ref="F25" authorId="0" shapeId="0" xr:uid="{3214371B-6E7C-4D11-9168-BC6A1EB5EE8A}">
      <text>
        <r>
          <rPr>
            <sz val="10"/>
            <color indexed="10"/>
            <rFont val="MS P ゴシック"/>
            <family val="3"/>
            <charset val="128"/>
          </rPr>
          <t>※前事業年度からの繰越額の支出はここに含めず、「前事業年度分」の繰越決算額（I）に入力してください。</t>
        </r>
      </text>
    </comment>
    <comment ref="N28" authorId="0" shapeId="0" xr:uid="{5687D69B-0F34-4894-95D6-0E7D49706329}">
      <text>
        <r>
          <rPr>
            <sz val="10"/>
            <color indexed="10"/>
            <rFont val="MS P ゴシック"/>
            <family val="3"/>
            <charset val="128"/>
          </rPr>
          <t xml:space="preserve">【収入額】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
</t>
        </r>
      </text>
    </comment>
    <comment ref="N38" authorId="0" shapeId="0" xr:uid="{8C465E18-CD75-4C61-BBE1-F99735CC0F83}">
      <text>
        <r>
          <rPr>
            <sz val="10"/>
            <color indexed="10"/>
            <rFont val="MS P ゴシック"/>
            <family val="3"/>
            <charset val="128"/>
          </rPr>
          <t>【収入額】
当事業年度のJSTからの受入金額（変更契約に基づく返金がある場合は当該返金額を控除）を入力する欄となり、契約額（G)が一旦、自動反映されます。
当事業年度のJSTからの受入金額が契約額と一致しない場合のみ、上書き修正してください。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C328E5BB-B3E0-48BB-83C8-0721C8AB259D}">
      <text>
        <r>
          <rPr>
            <b/>
            <sz val="11"/>
            <color indexed="10"/>
            <rFont val="ＭＳ Ｐゴシック"/>
            <family val="3"/>
            <charset val="128"/>
          </rPr>
          <t>＜注意＞
本様式は、ERATO協働研究契約用です。ERATO委託研究契約は委託研究契約用の様式を使用してください。</t>
        </r>
      </text>
    </comment>
    <comment ref="N28" authorId="0" shapeId="0" xr:uid="{7CBD66AA-7741-4102-972C-BEB630E39DA0}">
      <text>
        <r>
          <rPr>
            <sz val="9"/>
            <color indexed="10"/>
            <rFont val="MS P ゴシック"/>
            <family val="3"/>
            <charset val="128"/>
          </rPr>
          <t>【収入額】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t>
        </r>
      </text>
    </comment>
    <comment ref="N38" authorId="0" shapeId="0" xr:uid="{CA70C9B7-48DB-41FC-A3CC-D6FF8FF71822}">
      <text>
        <r>
          <rPr>
            <sz val="9"/>
            <color indexed="10"/>
            <rFont val="MS P ゴシック"/>
            <family val="3"/>
            <charset val="128"/>
          </rPr>
          <t xml:space="preserve">【収入額】
当事業年度のJSTからの受入金額（変更契約に基づく返金がある場合は当該返金額を控除）を入力する欄となり、契約額（G)が一旦、自動反映されます。
当事業年度のJSTからの受入金額が契約額と一致しない場合のみ、上書き修正してください。
</t>
        </r>
      </text>
    </comment>
  </commentList>
</comments>
</file>

<file path=xl/sharedStrings.xml><?xml version="1.0" encoding="utf-8"?>
<sst xmlns="http://schemas.openxmlformats.org/spreadsheetml/2006/main" count="254" uniqueCount="156">
  <si>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</si>
  <si>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</si>
  <si>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</si>
  <si>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</si>
  <si>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</si>
  <si>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</si>
  <si>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</si>
  <si>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</si>
  <si>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</si>
  <si>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</si>
  <si>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</si>
  <si>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</si>
  <si>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</si>
  <si>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</si>
  <si>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</si>
  <si>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</si>
  <si>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</si>
  <si>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</si>
  <si>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</si>
  <si>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</si>
  <si>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</si>
  <si>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</si>
  <si>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</si>
  <si>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</si>
  <si>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</si>
  <si>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</si>
  <si>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</si>
  <si>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</si>
  <si>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</si>
  <si>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</si>
  <si>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</si>
  <si>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研究タイプ(※）　　　　　</t>
    <rPh sb="0" eb="2">
      <t>ケンキュウ</t>
    </rPh>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</si>
  <si>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</si>
  <si>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</si>
  <si>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</si>
  <si>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</si>
  <si>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</si>
  <si>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</si>
  <si>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</si>
  <si>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</si>
  <si>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</si>
  <si>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</si>
  <si>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</si>
  <si>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研究タイプ</t>
    <rPh sb="0" eb="2">
      <t>ケンキュウ</t>
    </rPh>
    <phoneticPr fontId="1"/>
  </si>
  <si>
    <t>研究領域</t>
    <rPh sb="0" eb="2">
      <t>ケンキュウ</t>
    </rPh>
    <rPh sb="2" eb="4">
      <t>リョウイキ</t>
    </rPh>
    <phoneticPr fontId="1"/>
  </si>
  <si>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</si>
  <si>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</si>
  <si>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</si>
  <si>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</si>
  <si>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</si>
  <si>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前事業年度の返還済額を入力してください。</t>
    <rPh sb="11" eb="13">
      <t>ニュウリョク</t>
    </rPh>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</si>
  <si>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</si>
  <si>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</si>
  <si>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</si>
  <si>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</si>
  <si>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</si>
  <si>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</si>
  <si>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</si>
  <si>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</si>
  <si>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</si>
  <si>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t>
    <rPh sb="0" eb="1">
      <t>ゼン</t>
    </rPh>
    <rPh sb="88" eb="90">
      <t>ウケイレ</t>
    </rPh>
    <rPh sb="90" eb="91">
      <t>キン</t>
    </rPh>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</si>
  <si>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</si>
  <si>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</si>
  <si>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</si>
  <si>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</si>
  <si>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</si>
  <si>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8" eb="80">
      <t>ジゼン</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</si>
  <si>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t>
    </rPh>
    <phoneticPr fontId="1"/>
  </si>
  <si>
    <t>JST使用欄</t>
    <phoneticPr fontId="1"/>
  </si>
  <si>
    <t>契約書に記載された契約番号を記入してください。
※ 「契約番号」は、直近のものを記入してください。契約番号が付与されていない契約は不要です。</t>
    <rPh sb="0" eb="3">
      <t>ケイヤクショ</t>
    </rPh>
    <rPh sb="4" eb="6">
      <t>キサイ</t>
    </rPh>
    <rPh sb="9" eb="11">
      <t>ケイヤク</t>
    </rPh>
    <rPh sb="11" eb="13">
      <t>バンゴウ</t>
    </rPh>
    <rPh sb="14" eb="16">
      <t>キニュウ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</si>
  <si>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</si>
  <si>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</si>
  <si>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</si>
  <si>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</si>
  <si>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</si>
  <si>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</si>
  <si>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繰越額</t>
    </r>
    <r>
      <rPr>
        <sz val="10"/>
        <color theme="1"/>
        <rFont val="ＭＳ ゴシック"/>
        <family val="3"/>
        <charset val="128"/>
      </rPr>
      <t>(E)</t>
    </r>
    <rPh sb="0" eb="2">
      <t>クリコシ</t>
    </rPh>
    <phoneticPr fontId="1"/>
  </si>
  <si>
    <t>納入遅延金等、当初の研究計画にない収入が発生した場合、JSTに速やかにご相談ください。
その上でＪＳＴに返還すべき収入と判断された場合、当該事由と金額を記載してください。</t>
    <rPh sb="0" eb="2">
      <t>ノウニュウ</t>
    </rPh>
    <rPh sb="2" eb="4">
      <t>チエン</t>
    </rPh>
    <rPh sb="4" eb="5">
      <t>キン</t>
    </rPh>
    <rPh sb="5" eb="6">
      <t>トウ</t>
    </rPh>
    <rPh sb="60" eb="62">
      <t>ハンダン</t>
    </rPh>
    <rPh sb="68" eb="70">
      <t>トウガイ</t>
    </rPh>
    <phoneticPr fontId="1"/>
  </si>
  <si>
    <t>協働実施経費</t>
    <phoneticPr fontId="1"/>
  </si>
  <si>
    <t>研究領域
（※）</t>
    <rPh sb="2" eb="4">
      <t>リョウイキ</t>
    </rPh>
    <phoneticPr fontId="1"/>
  </si>
  <si>
    <t>No.</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</si>
  <si>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</si>
  <si>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</si>
  <si>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</si>
  <si>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</si>
  <si>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</si>
  <si>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</si>
  <si>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</si>
  <si>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</si>
  <si>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</si>
  <si>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</si>
  <si>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</si>
  <si>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</si>
  <si>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</si>
  <si>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</si>
  <si>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</si>
  <si>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</si>
  <si>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</si>
  <si>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</si>
  <si>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</si>
  <si>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</si>
  <si>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</si>
  <si>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</si>
  <si>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</si>
  <si>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</si>
  <si>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 xml:space="preserve"> 「返還連絡書」（経理様式５）による連絡に基づき、JSTへ返還済の金額を入力してください。
※当事業年度中に変更契約を締結して返金を行った場合（減額変更）は、本欄には入力せず、契約額(A)に反映してください。</t>
    <rPh sb="18" eb="20">
      <t>レンラク</t>
    </rPh>
    <rPh sb="21" eb="22">
      <t>モト</t>
    </rPh>
    <rPh sb="29" eb="31">
      <t>ヘンカン</t>
    </rPh>
    <rPh sb="31" eb="32">
      <t>ズ</t>
    </rPh>
    <rPh sb="36" eb="38">
      <t>ニュウリョク</t>
    </rPh>
    <rPh sb="48" eb="50">
      <t>ジギョウ</t>
    </rPh>
    <rPh sb="69" eb="71">
      <t>バアイ</t>
    </rPh>
    <rPh sb="72" eb="74">
      <t>ゲンガク</t>
    </rPh>
    <rPh sb="74" eb="76">
      <t>ヘンコウ</t>
    </rPh>
    <rPh sb="83" eb="85">
      <t>ニュウリョク</t>
    </rPh>
    <rPh sb="88" eb="90">
      <t>ケイヤク</t>
    </rPh>
    <rPh sb="90" eb="91">
      <t>ガク</t>
    </rPh>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</si>
  <si>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</si>
  <si>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契約書前文を参照の上、記入してください。なお、一部契約では研究領域の記載のないものがありますが、その場合には、「その他」と記入してください。</t>
    <phoneticPr fontId="1"/>
  </si>
  <si>
    <t>㉕</t>
    <phoneticPr fontId="1"/>
  </si>
  <si>
    <t>間接経費(率)</t>
    <rPh sb="0" eb="2">
      <t>カンセツ</t>
    </rPh>
    <rPh sb="2" eb="4">
      <t>ケイヒ</t>
    </rPh>
    <rPh sb="5" eb="6">
      <t>リツ</t>
    </rPh>
    <phoneticPr fontId="1"/>
  </si>
  <si>
    <t>研究担当者が2名併記型の場合は、2名とも記入してください。</t>
    <phoneticPr fontId="1"/>
  </si>
  <si>
    <t>　 本実績報告における以下制度に係る経費支出について、チェックを入れてください（複数回答可）</t>
    <rPh sb="2" eb="3">
      <t>ホン</t>
    </rPh>
    <rPh sb="3" eb="5">
      <t>ジッセキ</t>
    </rPh>
    <rPh sb="5" eb="7">
      <t>ホウコク</t>
    </rPh>
    <rPh sb="11" eb="13">
      <t>イカ</t>
    </rPh>
    <rPh sb="13" eb="15">
      <t>セイド</t>
    </rPh>
    <rPh sb="16" eb="17">
      <t>カカ</t>
    </rPh>
    <rPh sb="18" eb="20">
      <t>ケイヒ</t>
    </rPh>
    <rPh sb="20" eb="22">
      <t>シシュツ</t>
    </rPh>
    <rPh sb="32" eb="33">
      <t>イ</t>
    </rPh>
    <rPh sb="40" eb="42">
      <t>フクスウ</t>
    </rPh>
    <rPh sb="42" eb="44">
      <t>カイトウ</t>
    </rPh>
    <rPh sb="44" eb="45">
      <t>カ</t>
    </rPh>
    <phoneticPr fontId="1"/>
  </si>
  <si>
    <t>㉖</t>
    <phoneticPr fontId="1"/>
  </si>
  <si>
    <t>PI人件費/バイアウト経費計上のチェックボックス</t>
    <rPh sb="2" eb="5">
      <t>ジンケンヒ</t>
    </rPh>
    <rPh sb="11" eb="13">
      <t>ケイヒ</t>
    </rPh>
    <rPh sb="13" eb="15">
      <t>ケイジョウ</t>
    </rPh>
    <phoneticPr fontId="1"/>
  </si>
  <si>
    <t>協働研究契約上、【大学等】に区分されている機関のみ回答ください。【企業等】の機関は回答不要です。</t>
    <rPh sb="0" eb="2">
      <t>キョウドウ</t>
    </rPh>
    <rPh sb="2" eb="4">
      <t>ケンキュウ</t>
    </rPh>
    <rPh sb="4" eb="6">
      <t>ケイヤク</t>
    </rPh>
    <rPh sb="6" eb="7">
      <t>ジョウ</t>
    </rPh>
    <rPh sb="9" eb="11">
      <t>ダイガク</t>
    </rPh>
    <rPh sb="11" eb="12">
      <t>トウ</t>
    </rPh>
    <rPh sb="14" eb="16">
      <t>クブン</t>
    </rPh>
    <rPh sb="21" eb="23">
      <t>キカン</t>
    </rPh>
    <rPh sb="25" eb="27">
      <t>カイトウ</t>
    </rPh>
    <rPh sb="33" eb="35">
      <t>キギョウ</t>
    </rPh>
    <rPh sb="35" eb="36">
      <t>トウ</t>
    </rPh>
    <rPh sb="38" eb="40">
      <t>キカン</t>
    </rPh>
    <rPh sb="41" eb="43">
      <t>カイトウ</t>
    </rPh>
    <rPh sb="43" eb="45">
      <t>フヨウ</t>
    </rPh>
    <phoneticPr fontId="1"/>
  </si>
  <si>
    <t>契約担当者</t>
    <rPh sb="0" eb="2">
      <t>ケイヤク</t>
    </rPh>
    <rPh sb="2" eb="5">
      <t>タントウシャ</t>
    </rPh>
    <phoneticPr fontId="1"/>
  </si>
  <si>
    <t>㉗</t>
    <phoneticPr fontId="1"/>
  </si>
  <si>
    <t>当事業年度の協働実施経費の支出状況等は以下の通り。</t>
    <rPh sb="19" eb="21">
      <t>イカ</t>
    </rPh>
    <rPh sb="22" eb="23">
      <t>トオ</t>
    </rPh>
    <phoneticPr fontId="1"/>
  </si>
  <si>
    <t>当事業年度の研究経費の支出状況等は以下の通り。</t>
    <rPh sb="6" eb="8">
      <t>ケンキュウ</t>
    </rPh>
    <rPh sb="8" eb="10">
      <t>ケイヒ</t>
    </rPh>
    <rPh sb="17" eb="19">
      <t>イカ</t>
    </rPh>
    <rPh sb="20" eb="21">
      <t>トオ</t>
    </rPh>
    <phoneticPr fontId="1"/>
  </si>
  <si>
    <r>
      <rPr>
        <i/>
        <sz val="8"/>
        <color theme="1" tint="4.9989318521683403E-2"/>
        <rFont val="ＭＳ ゴシック"/>
        <family val="3"/>
        <charset val="128"/>
      </rPr>
      <t>【ＪＳＴに返還すべき協働実施経費以外の収入が発生した場合、備考欄に事由と金額を記載のこと(例：納入遅延金等)】</t>
    </r>
    <r>
      <rPr>
        <sz val="9"/>
        <color theme="1" tint="4.9989318521683403E-2"/>
        <rFont val="ＭＳ ゴシック"/>
        <family val="3"/>
        <charset val="128"/>
      </rPr>
      <t xml:space="preserve">
</t>
    </r>
    <rPh sb="10" eb="12">
      <t>キョウドウ</t>
    </rPh>
    <rPh sb="12" eb="14">
      <t>ジッシ</t>
    </rPh>
    <rPh sb="14" eb="16">
      <t>ケイヒ</t>
    </rPh>
    <phoneticPr fontId="1"/>
  </si>
  <si>
    <t>㉘</t>
    <phoneticPr fontId="1"/>
  </si>
  <si>
    <t>㉙</t>
    <phoneticPr fontId="1"/>
  </si>
  <si>
    <t>㉚</t>
    <phoneticPr fontId="1"/>
  </si>
  <si>
    <t>協働実施経費（合計）</t>
    <rPh sb="0" eb="4">
      <t>キョウドウジッシ</t>
    </rPh>
    <rPh sb="4" eb="6">
      <t>ケイヒ</t>
    </rPh>
    <rPh sb="7" eb="9">
      <t>ゴウケイ</t>
    </rPh>
    <phoneticPr fontId="1"/>
  </si>
  <si>
    <r>
      <t xml:space="preserve">協働実施経費充当額
(当＋前)
</t>
    </r>
    <r>
      <rPr>
        <sz val="6"/>
        <color theme="1"/>
        <rFont val="ＭＳ Ｐゴシック"/>
        <family val="3"/>
        <charset val="128"/>
      </rPr>
      <t>(B)-(B')+(I)</t>
    </r>
    <rPh sb="0" eb="2">
      <t>キョウドウ</t>
    </rPh>
    <rPh sb="2" eb="4">
      <t>ジッシ</t>
    </rPh>
    <rPh sb="4" eb="6">
      <t>ケイヒ</t>
    </rPh>
    <phoneticPr fontId="1"/>
  </si>
  <si>
    <t>契約書に記載された契約担当者（研究契約の契約権限をもつ研究機関側の代表者）を記入してください。</t>
    <rPh sb="0" eb="3">
      <t>ケイヤクショ</t>
    </rPh>
    <rPh sb="4" eb="6">
      <t>キサイ</t>
    </rPh>
    <rPh sb="9" eb="11">
      <t>ケイヤク</t>
    </rPh>
    <rPh sb="11" eb="14">
      <t>タントウシャ</t>
    </rPh>
    <rPh sb="15" eb="17">
      <t>ケンキュウ</t>
    </rPh>
    <rPh sb="17" eb="19">
      <t>ケイヤク</t>
    </rPh>
    <rPh sb="20" eb="22">
      <t>ケイヤク</t>
    </rPh>
    <rPh sb="22" eb="24">
      <t>ケンゲン</t>
    </rPh>
    <rPh sb="27" eb="29">
      <t>ケンキュウ</t>
    </rPh>
    <rPh sb="29" eb="32">
      <t>キカンガワ</t>
    </rPh>
    <rPh sb="33" eb="36">
      <t>ダイヒョウシャ</t>
    </rPh>
    <rPh sb="38" eb="40">
      <t>キニュウ</t>
    </rPh>
    <phoneticPr fontId="1"/>
  </si>
  <si>
    <r>
      <t xml:space="preserve">研究経費充当額
(当＋前)
</t>
    </r>
    <r>
      <rPr>
        <sz val="6"/>
        <color theme="1"/>
        <rFont val="ＭＳ Ｐゴシック"/>
        <family val="3"/>
        <charset val="128"/>
      </rPr>
      <t>(B)-(B')+(I)</t>
    </r>
    <rPh sb="0" eb="2">
      <t>ケンキュウ</t>
    </rPh>
    <rPh sb="2" eb="4">
      <t>ケイヒ</t>
    </rPh>
    <phoneticPr fontId="1"/>
  </si>
  <si>
    <t>【自動計算】
当欄の金額合計は執行済みの協働実施経費が否認されない限り精算額に相当します。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キョウドウ</t>
    </rPh>
    <rPh sb="22" eb="24">
      <t>ジッシ</t>
    </rPh>
    <rPh sb="24" eb="26">
      <t>ケイヒ</t>
    </rPh>
    <rPh sb="27" eb="29">
      <t>ヒニン</t>
    </rPh>
    <rPh sb="33" eb="34">
      <t>カギ</t>
    </rPh>
    <rPh sb="35" eb="38">
      <t>セイサンガク</t>
    </rPh>
    <rPh sb="39" eb="41">
      <t>ソウトウ</t>
    </rPh>
    <phoneticPr fontId="1"/>
  </si>
  <si>
    <t>【自動計算】
当欄の金額合計は執行済みの研究経費が否認されない限り精算額に相当します。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ケンキュウ</t>
    </rPh>
    <rPh sb="22" eb="24">
      <t>ケイヒ</t>
    </rPh>
    <rPh sb="25" eb="27">
      <t>ヒニン</t>
    </rPh>
    <rPh sb="31" eb="32">
      <t>カギ</t>
    </rPh>
    <rPh sb="33" eb="36">
      <t>セイサンガク</t>
    </rPh>
    <rPh sb="37" eb="39">
      <t>ソウトウ</t>
    </rPh>
    <phoneticPr fontId="1"/>
  </si>
  <si>
    <t>納入遅延金等、当初の研究計画にない収入が発生した場合、JSTに速やかにご相談ください。
その上でJSTに返還すべき収入と判断された場合、当該事由と金額を記載してください。</t>
    <rPh sb="0" eb="2">
      <t>ノウニュウ</t>
    </rPh>
    <rPh sb="2" eb="4">
      <t>チエン</t>
    </rPh>
    <rPh sb="4" eb="5">
      <t>キン</t>
    </rPh>
    <rPh sb="5" eb="6">
      <t>ナド</t>
    </rPh>
    <rPh sb="7" eb="9">
      <t>トウショ</t>
    </rPh>
    <rPh sb="10" eb="12">
      <t>ケンキュウ</t>
    </rPh>
    <rPh sb="12" eb="14">
      <t>ケイカク</t>
    </rPh>
    <rPh sb="17" eb="19">
      <t>シュウニュウ</t>
    </rPh>
    <rPh sb="20" eb="22">
      <t>ハッセイ</t>
    </rPh>
    <rPh sb="24" eb="26">
      <t>バアイ</t>
    </rPh>
    <rPh sb="31" eb="32">
      <t>スミ</t>
    </rPh>
    <rPh sb="36" eb="38">
      <t>ソウダン</t>
    </rPh>
    <rPh sb="46" eb="47">
      <t>ウエ</t>
    </rPh>
    <rPh sb="52" eb="54">
      <t>ヘンカン</t>
    </rPh>
    <rPh sb="57" eb="59">
      <t>シュウニュウ</t>
    </rPh>
    <rPh sb="60" eb="62">
      <t>ハンダン</t>
    </rPh>
    <rPh sb="65" eb="67">
      <t>バアイ</t>
    </rPh>
    <rPh sb="68" eb="70">
      <t>トウガイ</t>
    </rPh>
    <rPh sb="70" eb="72">
      <t>ジユウ</t>
    </rPh>
    <rPh sb="73" eb="75">
      <t>キンガク</t>
    </rPh>
    <rPh sb="76" eb="78">
      <t>キサイ</t>
    </rPh>
    <phoneticPr fontId="1"/>
  </si>
  <si>
    <t>一頁の協働実施経費と二頁の合計値が一致するように記載してください。</t>
    <rPh sb="0" eb="1">
      <t>1</t>
    </rPh>
    <rPh sb="1" eb="2">
      <t>ページ</t>
    </rPh>
    <rPh sb="3" eb="9">
      <t>キョウドウジッシケイヒ</t>
    </rPh>
    <rPh sb="10" eb="11">
      <t>ニ</t>
    </rPh>
    <rPh sb="11" eb="12">
      <t>ページ</t>
    </rPh>
    <rPh sb="13" eb="16">
      <t>ゴウケイチ</t>
    </rPh>
    <rPh sb="17" eb="19">
      <t>イッチ</t>
    </rPh>
    <rPh sb="24" eb="26">
      <t>キサイ</t>
    </rPh>
    <phoneticPr fontId="1"/>
  </si>
  <si>
    <t>経理様式１-②</t>
    <phoneticPr fontId="1"/>
  </si>
  <si>
    <t xml:space="preserve">協働実施経費
</t>
    <phoneticPr fontId="1"/>
  </si>
  <si>
    <t>※契約番号、研究タイプ、研究領域及び研究題目は　契約書に記載されておりますので、そちらを参照の上記入してください。一部契約では研究題目及び研究領域の記載のないものがありますが、その場合には、「その他」とご記入ください。「契約番号」は、直近のものを記入してください。</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5" eb="67">
      <t>ダイモク</t>
    </rPh>
    <rPh sb="67" eb="68">
      <t>オヨ</t>
    </rPh>
    <rPh sb="69" eb="71">
      <t>ケンキュウ</t>
    </rPh>
    <rPh sb="71" eb="73">
      <t>リョウイキ</t>
    </rPh>
    <rPh sb="74" eb="76">
      <t>キサイ</t>
    </rPh>
    <rPh sb="90" eb="92">
      <t>バアイ</t>
    </rPh>
    <rPh sb="98" eb="99">
      <t>タ</t>
    </rPh>
    <rPh sb="102" eb="104">
      <t>キニュウ</t>
    </rPh>
    <phoneticPr fontId="1"/>
  </si>
  <si>
    <r>
      <rPr>
        <i/>
        <sz val="8"/>
        <rFont val="ＭＳ ゴシック"/>
        <family val="3"/>
        <charset val="128"/>
      </rPr>
      <t>【ＪＳＴに返還すべき研究経費以外の収入が発生した場合、備考欄に事由と金額を記載のこと(例：納入遅延金等)】</t>
    </r>
    <r>
      <rPr>
        <sz val="9"/>
        <rFont val="ＭＳ ゴシック"/>
        <family val="3"/>
        <charset val="128"/>
      </rPr>
      <t xml:space="preserve">
</t>
    </r>
    <rPh sb="10" eb="12">
      <t>ケンキュウ</t>
    </rPh>
    <rPh sb="12" eb="14">
      <t>ケイヒ</t>
    </rPh>
    <phoneticPr fontId="1"/>
  </si>
  <si>
    <r>
      <t xml:space="preserve">差引額 (C) 
</t>
    </r>
    <r>
      <rPr>
        <sz val="6"/>
        <rFont val="ＭＳ ゴシック"/>
        <family val="3"/>
        <charset val="128"/>
      </rPr>
      <t>=(A)-(B)+(B')</t>
    </r>
    <rPh sb="0" eb="1">
      <t>サ</t>
    </rPh>
    <rPh sb="1" eb="2">
      <t>ヒ</t>
    </rPh>
    <rPh sb="2" eb="3">
      <t>ガク</t>
    </rPh>
    <phoneticPr fontId="1"/>
  </si>
  <si>
    <r>
      <t xml:space="preserve">返還予定額(F)
</t>
    </r>
    <r>
      <rPr>
        <sz val="6"/>
        <rFont val="ＭＳ ゴシック"/>
        <family val="3"/>
        <charset val="128"/>
      </rPr>
      <t>=(A')-(B)+(B')-(D)-(E)</t>
    </r>
    <rPh sb="0" eb="2">
      <t>ヘンカン</t>
    </rPh>
    <rPh sb="2" eb="4">
      <t>ヨテイ</t>
    </rPh>
    <rPh sb="4" eb="5">
      <t>ガク</t>
    </rPh>
    <phoneticPr fontId="1"/>
  </si>
  <si>
    <r>
      <t xml:space="preserve">差引額 (J) 
</t>
    </r>
    <r>
      <rPr>
        <sz val="6"/>
        <rFont val="ＭＳ ゴシック"/>
        <family val="3"/>
        <charset val="128"/>
      </rPr>
      <t>=(G)-(H)+(H')-(I)</t>
    </r>
    <rPh sb="0" eb="1">
      <t>サ</t>
    </rPh>
    <rPh sb="1" eb="2">
      <t>ヒ</t>
    </rPh>
    <rPh sb="2" eb="3">
      <t>ガク</t>
    </rPh>
    <phoneticPr fontId="1"/>
  </si>
  <si>
    <r>
      <t xml:space="preserve">返還予定額 (L)
</t>
    </r>
    <r>
      <rPr>
        <sz val="6"/>
        <rFont val="ＭＳ ゴシック"/>
        <family val="3"/>
        <charset val="128"/>
      </rPr>
      <t xml:space="preserve"> =(G')-(H)+(H')-(I)-(K)</t>
    </r>
    <rPh sb="0" eb="2">
      <t>ヘンカン</t>
    </rPh>
    <rPh sb="2" eb="4">
      <t>ヨテイ</t>
    </rPh>
    <rPh sb="4" eb="5">
      <t>ガク</t>
    </rPh>
    <phoneticPr fontId="1"/>
  </si>
  <si>
    <r>
      <t xml:space="preserve">研究経費充当額
(当＋前)
</t>
    </r>
    <r>
      <rPr>
        <sz val="6"/>
        <rFont val="ＭＳ ゴシック"/>
        <family val="3"/>
        <charset val="128"/>
      </rPr>
      <t>(B)-(B')+(I)</t>
    </r>
    <rPh sb="0" eb="2">
      <t>ケンキュウ</t>
    </rPh>
    <rPh sb="2" eb="4">
      <t>ケイヒ</t>
    </rPh>
    <rPh sb="4" eb="6">
      <t>ジュウトウ</t>
    </rPh>
    <rPh sb="6" eb="7">
      <t>ガク</t>
    </rPh>
    <rPh sb="9" eb="10">
      <t>トウ</t>
    </rPh>
    <rPh sb="11" eb="12">
      <t>マエ</t>
    </rPh>
    <phoneticPr fontId="1"/>
  </si>
  <si>
    <r>
      <t>　</t>
    </r>
    <r>
      <rPr>
        <u/>
        <sz val="10"/>
        <rFont val="ＭＳ ゴシック"/>
        <family val="3"/>
        <charset val="128"/>
      </rPr>
      <t>【大学等】に区分されている研究機関のみ</t>
    </r>
    <r>
      <rPr>
        <sz val="10"/>
        <rFont val="ＭＳ ゴシック"/>
        <family val="3"/>
        <charset val="128"/>
      </rPr>
      <t>、以下にご回答ください（【企業等】の研究機関は回答不要です）</t>
    </r>
    <rPh sb="2" eb="4">
      <t>ダイガク</t>
    </rPh>
    <rPh sb="4" eb="5">
      <t>トウ</t>
    </rPh>
    <rPh sb="7" eb="9">
      <t>クブン</t>
    </rPh>
    <rPh sb="14" eb="16">
      <t>ケンキュウ</t>
    </rPh>
    <rPh sb="16" eb="18">
      <t>キカン</t>
    </rPh>
    <rPh sb="21" eb="23">
      <t>イカ</t>
    </rPh>
    <rPh sb="25" eb="27">
      <t>カイトウ</t>
    </rPh>
    <rPh sb="33" eb="35">
      <t>キギョウ</t>
    </rPh>
    <rPh sb="35" eb="36">
      <t>トウ</t>
    </rPh>
    <rPh sb="38" eb="40">
      <t>ケンキュウ</t>
    </rPh>
    <rPh sb="40" eb="42">
      <t>キカン</t>
    </rPh>
    <rPh sb="43" eb="45">
      <t>カイトウ</t>
    </rPh>
    <rPh sb="45" eb="47">
      <t>フヨウ</t>
    </rPh>
    <phoneticPr fontId="1"/>
  </si>
  <si>
    <r>
      <t>協働実施経費充当額
(当＋前)</t>
    </r>
    <r>
      <rPr>
        <sz val="6"/>
        <rFont val="ＭＳ ゴシック"/>
        <family val="3"/>
        <charset val="128"/>
      </rPr>
      <t>(B)-(B')+(I)</t>
    </r>
    <rPh sb="0" eb="2">
      <t>キョウドウ</t>
    </rPh>
    <rPh sb="2" eb="4">
      <t>ジッシ</t>
    </rPh>
    <rPh sb="4" eb="6">
      <t>ケイヒ</t>
    </rPh>
    <rPh sb="6" eb="8">
      <t>ジュウトウ</t>
    </rPh>
    <rPh sb="8" eb="9">
      <t>ガク</t>
    </rPh>
    <rPh sb="11" eb="12">
      <t>トウ</t>
    </rPh>
    <rPh sb="13" eb="14">
      <t>マエ</t>
    </rPh>
    <phoneticPr fontId="1"/>
  </si>
  <si>
    <t>契約書前文を参照の上、研究タイプを記載してください。</t>
    <rPh sb="11" eb="13">
      <t>ケンキュウ</t>
    </rPh>
    <rPh sb="17" eb="19">
      <t>キサイ</t>
    </rPh>
    <phoneticPr fontId="1"/>
  </si>
  <si>
    <r>
      <t>契約書前文を参照の上、記入してください。</t>
    </r>
    <r>
      <rPr>
        <sz val="11"/>
        <rFont val="ＭＳ Ｐゴシック"/>
        <family val="3"/>
        <charset val="128"/>
      </rPr>
      <t>なお、一部契約では研究題目の記載のないものがありますが、その場合には、「その他」と記入してください。</t>
    </r>
    <rPh sb="29" eb="31">
      <t>ケンキュウ</t>
    </rPh>
    <rPh sb="31" eb="33">
      <t>ダイモク</t>
    </rPh>
    <phoneticPr fontId="1"/>
  </si>
  <si>
    <r>
      <t xml:space="preserve">当事業年度分の繰越額を入力してください。
なお、企業等に区分される研究機関の場合、繰越額の上限は、１０万円を上限とする直接経費に、相当する間接経費を加えた額となります。
</t>
    </r>
    <r>
      <rPr>
        <sz val="11"/>
        <rFont val="ＭＳ Ｐゴシック"/>
        <family val="3"/>
        <charset val="128"/>
      </rPr>
      <t>※間接経費の繰越は、繰越する直接経費に間接経費率を乗じた額 （端数処理は「１円未満切り上げ」とすることができる ）が上限になります。
※契約期間が翌事業年度に継続していない場合（当事業年度が当該契約の最終事業年度や単年度契約である場合）は繰越できません。</t>
    </r>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rPh sb="153" eb="155">
      <t>ケイヤク</t>
    </rPh>
    <rPh sb="155" eb="157">
      <t>キカン</t>
    </rPh>
    <rPh sb="164" eb="166">
      <t>ケイゾク</t>
    </rPh>
    <rPh sb="171" eb="173">
      <t>バアイ</t>
    </rPh>
    <rPh sb="174" eb="175">
      <t>トウ</t>
    </rPh>
    <rPh sb="175" eb="177">
      <t>ジギョウ</t>
    </rPh>
    <rPh sb="177" eb="179">
      <t>ネンド</t>
    </rPh>
    <rPh sb="180" eb="182">
      <t>トウガイ</t>
    </rPh>
    <rPh sb="182" eb="184">
      <t>ケイヤク</t>
    </rPh>
    <rPh sb="185" eb="187">
      <t>サイシュウ</t>
    </rPh>
    <rPh sb="190" eb="193">
      <t>タンネンド</t>
    </rPh>
    <rPh sb="193" eb="195">
      <t>ケイヤク</t>
    </rPh>
    <rPh sb="200" eb="202">
      <t>バアイ</t>
    </rPh>
    <rPh sb="202" eb="204">
      <t>クリコシ</t>
    </rPh>
    <phoneticPr fontId="1"/>
  </si>
  <si>
    <r>
      <t xml:space="preserve">【自動計算】
ＪＳＴへの返還が必要な額です。後日、ＪＳＴが発行する精算額通知書に沿って手続きください。
</t>
    </r>
    <r>
      <rPr>
        <sz val="11"/>
        <rFont val="ＭＳ Ｐゴシック"/>
        <family val="3"/>
        <charset val="128"/>
      </rPr>
      <t>※「返還すべき間接経費」＝「返還対象となる直接経費」×「間接経費率」（１円未満切り上げ）</t>
    </r>
    <rPh sb="1" eb="3">
      <t>ジドウ</t>
    </rPh>
    <rPh sb="3" eb="5">
      <t>ケイサン</t>
    </rPh>
    <rPh sb="12" eb="14">
      <t>ヘンカン</t>
    </rPh>
    <rPh sb="22" eb="24">
      <t>ゴジツ</t>
    </rPh>
    <rPh sb="35" eb="36">
      <t>ガク</t>
    </rPh>
    <phoneticPr fontId="1"/>
  </si>
  <si>
    <r>
      <t>前事業年度の最終契約額（変更契約による増減反映）を入力してください。</t>
    </r>
    <r>
      <rPr>
        <sz val="11"/>
        <rFont val="ＭＳ Ｐゴシック"/>
        <family val="3"/>
        <charset val="128"/>
      </rPr>
      <t>（＝前事業年度に報告済みの委託研究実績報告書の「契約額（A）」の金額）</t>
    </r>
    <rPh sb="6" eb="8">
      <t>サイシュウ</t>
    </rPh>
    <rPh sb="12" eb="14">
      <t>ヘンコウ</t>
    </rPh>
    <rPh sb="14" eb="16">
      <t>ケイヤク</t>
    </rPh>
    <rPh sb="19" eb="21">
      <t>ゾウゲンハンエイ</t>
    </rPh>
    <rPh sb="42" eb="45">
      <t>ホウコクズ</t>
    </rPh>
    <phoneticPr fontId="1"/>
  </si>
  <si>
    <r>
      <t>前事業年度の支出金額（自己負担額含む）を入力してください。</t>
    </r>
    <r>
      <rPr>
        <sz val="11"/>
        <rFont val="ＭＳ Ｐゴシック"/>
        <family val="3"/>
        <charset val="128"/>
      </rPr>
      <t>（＝前事業年度に報告済みの委託研究実績報告書の「決算額（B）」の金額）</t>
    </r>
    <rPh sb="6" eb="8">
      <t>シシュツ</t>
    </rPh>
    <rPh sb="8" eb="9">
      <t>キン</t>
    </rPh>
    <rPh sb="11" eb="13">
      <t>ジコ</t>
    </rPh>
    <rPh sb="13" eb="15">
      <t>フタン</t>
    </rPh>
    <rPh sb="15" eb="16">
      <t>ガク</t>
    </rPh>
    <rPh sb="16" eb="17">
      <t>フク</t>
    </rPh>
    <rPh sb="20" eb="22">
      <t>ニュウリョク</t>
    </rPh>
    <rPh sb="37" eb="40">
      <t>ホウコクズ</t>
    </rPh>
    <phoneticPr fontId="1"/>
  </si>
  <si>
    <r>
      <t>上記の前事業年度の決算額に含まれる自己負担額分を入力してください。</t>
    </r>
    <r>
      <rPr>
        <sz val="11"/>
        <rFont val="ＭＳ Ｐゴシック"/>
        <family val="3"/>
        <charset val="128"/>
      </rPr>
      <t>（＝前事業年度に報告済みの委託研究実績報告書の「うち自己負担額（B’）」の金額）</t>
    </r>
    <rPh sb="3" eb="4">
      <t>ゼン</t>
    </rPh>
    <rPh sb="4" eb="6">
      <t>ジギョウ</t>
    </rPh>
    <rPh sb="6" eb="8">
      <t>ネンド</t>
    </rPh>
    <rPh sb="41" eb="44">
      <t>ホウコクズ</t>
    </rPh>
    <rPh sb="59" eb="64">
      <t>ジコフタンガク</t>
    </rPh>
    <phoneticPr fontId="1"/>
  </si>
  <si>
    <r>
      <t xml:space="preserve">【自動計算】
ＪＳＴへの返還が必要な額です。後日、ＪＳＴが発行する精算額通知書に沿って返還の手続きを進めてください。
</t>
    </r>
    <r>
      <rPr>
        <sz val="11"/>
        <rFont val="ＭＳ Ｐゴシック"/>
        <family val="3"/>
        <charset val="128"/>
      </rPr>
      <t>※「返還すべき間接経費」＝「返還対象となる直接経費」×「間接経費率」（１円未満切り上げ）</t>
    </r>
    <rPh sb="1" eb="3">
      <t>ジドウ</t>
    </rPh>
    <rPh sb="3" eb="5">
      <t>ケイサン</t>
    </rPh>
    <rPh sb="12" eb="14">
      <t>ヘンカン</t>
    </rPh>
    <rPh sb="22" eb="24">
      <t>ゴジツ</t>
    </rPh>
    <rPh sb="35" eb="36">
      <t>ガク</t>
    </rPh>
    <rPh sb="43" eb="45">
      <t>ヘンカン</t>
    </rPh>
    <rPh sb="50" eb="51">
      <t>スス</t>
    </rPh>
    <phoneticPr fontId="1"/>
  </si>
  <si>
    <t>令和７年度協働研究実績報告書（協働実施経費実績明細）</t>
    <rPh sb="0" eb="2">
      <t>レイワ</t>
    </rPh>
    <rPh sb="3" eb="5">
      <t>ネンド</t>
    </rPh>
    <rPh sb="7" eb="9">
      <t>ケンキュウ</t>
    </rPh>
    <rPh sb="9" eb="11">
      <t>ジッセキ</t>
    </rPh>
    <rPh sb="11" eb="14">
      <t>ホウコクショ</t>
    </rPh>
    <rPh sb="15" eb="17">
      <t>キョウドウ</t>
    </rPh>
    <rPh sb="23" eb="25">
      <t>メイサイ</t>
    </rPh>
    <phoneticPr fontId="1"/>
  </si>
  <si>
    <t>令和8年3月31日現在</t>
    <phoneticPr fontId="1"/>
  </si>
  <si>
    <t>令和７年度協働研究実績報告書（兼収支決算報告書）</t>
    <rPh sb="0" eb="2">
      <t>レイワ</t>
    </rPh>
    <rPh sb="3" eb="5">
      <t>ネンド</t>
    </rPh>
    <rPh sb="5" eb="7">
      <t>キョウドウ</t>
    </rPh>
    <rPh sb="9" eb="11">
      <t>ジッセキ</t>
    </rPh>
    <rPh sb="11" eb="14">
      <t>ホウコクショ</t>
    </rPh>
    <rPh sb="15" eb="16">
      <t>ケン</t>
    </rPh>
    <rPh sb="16" eb="18">
      <t>シュウシ</t>
    </rPh>
    <rPh sb="18" eb="20">
      <t>ケッサン</t>
    </rPh>
    <rPh sb="20" eb="23">
      <t>ホウコクショ</t>
    </rPh>
    <phoneticPr fontId="1"/>
  </si>
  <si>
    <t>25-</t>
    <phoneticPr fontId="1"/>
  </si>
  <si>
    <t>【250401】</t>
    <phoneticPr fontId="1"/>
  </si>
  <si>
    <t>協働研究契約書別記１の当事業年度研究経費の内訳に記載された間接経費率を入力してください。
契約額（A）に入力された直接経費と間接経費から一旦自動で計算されますので、自動計算結果が実際の間接経費率と異なる場合は、協働研究契約書に記載の間接経費率を整数（0～30)で手入力してください。</t>
    <rPh sb="0" eb="2">
      <t>キョウドウ</t>
    </rPh>
    <rPh sb="2" eb="4">
      <t>ケンキュウ</t>
    </rPh>
    <rPh sb="4" eb="7">
      <t>ケイヤクショ</t>
    </rPh>
    <rPh sb="7" eb="9">
      <t>ベッキ</t>
    </rPh>
    <rPh sb="16" eb="18">
      <t>ケンキュウ</t>
    </rPh>
    <rPh sb="18" eb="20">
      <t>ケイヒ</t>
    </rPh>
    <rPh sb="35" eb="3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</si>
</sst>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Red]\-#,##0\ "/>
    <numFmt numFmtId="178" formatCode="#"/>
    <numFmt numFmtId="179" formatCode="\(0%\)"/>
  </numFmts>
  <fonts count="45">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sz val="6"/>
      <color theme="1"/>
      <name val="ＭＳ ゴシック"/>
      <family val="3"/>
      <charset val="128"/>
    </font>
    <font>
      <b/>
      <u/>
      <sz val="11"/>
      <color theme="1"/>
      <name val="ＭＳ Ｐゴシック"/>
      <family val="3"/>
      <charset val="128"/>
    </font>
    <font>
      <u/>
      <sz val="11"/>
      <color theme="1"/>
      <name val="ＭＳ Ｐゴシック"/>
      <family val="3"/>
      <charset val="128"/>
    </font>
    <font>
      <sz val="6"/>
      <color theme="1"/>
      <name val="ＭＳ Ｐゴシック"/>
      <family val="3"/>
      <charset val="128"/>
    </font>
    <font>
      <sz val="11"/>
      <name val="ＭＳ Ｐゴシック"/>
      <family val="3"/>
      <charset val="128"/>
    </font>
    <font>
      <sz val="10"/>
      <name val="ＭＳ ゴシック"/>
      <family val="3"/>
      <charset val="128"/>
    </font>
    <font>
      <sz val="9"/>
      <color rgb="FF000000"/>
      <name val="Meiryo UI"/>
      <family val="3"/>
      <charset val="128"/>
    </font>
    <font>
      <b/>
      <sz val="10"/>
      <name val="ＭＳ ゴシック"/>
      <family val="3"/>
      <charset val="128"/>
    </font>
    <font>
      <sz val="10"/>
      <color theme="1" tint="4.9989318521683403E-2"/>
      <name val="ＭＳ Ｐゴシック"/>
      <family val="3"/>
      <charset val="128"/>
    </font>
    <font>
      <sz val="11"/>
      <color theme="1" tint="4.9989318521683403E-2"/>
      <name val="ＭＳ Ｐゴシック"/>
      <family val="3"/>
      <charset val="128"/>
    </font>
    <font>
      <sz val="10"/>
      <color theme="1" tint="4.9989318521683403E-2"/>
      <name val="ＭＳ ゴシック"/>
      <family val="3"/>
      <charset val="128"/>
    </font>
    <font>
      <b/>
      <sz val="10"/>
      <color theme="1" tint="4.9989318521683403E-2"/>
      <name val="ＭＳ ゴシック"/>
      <family val="3"/>
      <charset val="128"/>
    </font>
    <font>
      <strike/>
      <sz val="10"/>
      <color theme="1" tint="4.9989318521683403E-2"/>
      <name val="ＭＳ ゴシック"/>
      <family val="3"/>
      <charset val="128"/>
    </font>
    <font>
      <b/>
      <sz val="10"/>
      <color theme="1" tint="4.9989318521683403E-2"/>
      <name val="ＭＳ Ｐゴシック"/>
      <family val="3"/>
      <charset val="128"/>
    </font>
    <font>
      <b/>
      <sz val="11"/>
      <color theme="1" tint="4.9989318521683403E-2"/>
      <name val="ＭＳ Ｐゴシック"/>
      <family val="3"/>
      <charset val="128"/>
    </font>
    <font>
      <sz val="12"/>
      <color theme="1" tint="4.9989318521683403E-2"/>
      <name val="ＭＳ ゴシック"/>
      <family val="3"/>
      <charset val="128"/>
    </font>
    <font>
      <sz val="9"/>
      <color theme="1" tint="4.9989318521683403E-2"/>
      <name val="ＭＳ ゴシック"/>
      <family val="3"/>
      <charset val="128"/>
    </font>
    <font>
      <i/>
      <sz val="9"/>
      <color theme="1" tint="4.9989318521683403E-2"/>
      <name val="ＭＳ ゴシック"/>
      <family val="3"/>
      <charset val="128"/>
    </font>
    <font>
      <i/>
      <sz val="8"/>
      <color theme="1" tint="4.9989318521683403E-2"/>
      <name val="ＭＳ ゴシック"/>
      <family val="3"/>
      <charset val="128"/>
    </font>
    <font>
      <u/>
      <sz val="9"/>
      <color theme="1" tint="4.9989318521683403E-2"/>
      <name val="ＭＳ Ｐゴシック"/>
      <family val="3"/>
      <charset val="128"/>
    </font>
    <font>
      <b/>
      <u/>
      <sz val="11"/>
      <color theme="1" tint="4.9989318521683403E-2"/>
      <name val="ＭＳ Ｐゴシック"/>
      <family val="3"/>
      <charset val="128"/>
    </font>
    <font>
      <u/>
      <sz val="11"/>
      <color theme="1" tint="4.9989318521683403E-2"/>
      <name val="ＭＳ Ｐゴシック"/>
      <family val="3"/>
      <charset val="128"/>
    </font>
    <font>
      <b/>
      <sz val="12"/>
      <color theme="0"/>
      <name val="ＭＳ ゴシック"/>
      <family val="3"/>
      <charset val="128"/>
    </font>
    <font>
      <i/>
      <sz val="9"/>
      <name val="ＭＳ ゴシック"/>
      <family val="3"/>
      <charset val="128"/>
    </font>
    <font>
      <i/>
      <sz val="8"/>
      <name val="ＭＳ ゴシック"/>
      <family val="3"/>
      <charset val="128"/>
    </font>
    <font>
      <sz val="9"/>
      <name val="ＭＳ ゴシック"/>
      <family val="3"/>
      <charset val="128"/>
    </font>
    <font>
      <u/>
      <sz val="9"/>
      <name val="ＭＳ Ｐゴシック"/>
      <family val="3"/>
      <charset val="128"/>
    </font>
    <font>
      <b/>
      <sz val="11"/>
      <name val="ＭＳ Ｐゴシック"/>
      <family val="3"/>
      <charset val="128"/>
    </font>
    <font>
      <sz val="10"/>
      <name val="ＭＳ Ｐゴシック"/>
      <family val="3"/>
      <charset val="128"/>
    </font>
    <font>
      <b/>
      <sz val="12"/>
      <name val="ＭＳ ゴシック"/>
      <family val="3"/>
      <charset val="128"/>
    </font>
    <font>
      <strike/>
      <sz val="10"/>
      <name val="ＭＳ ゴシック"/>
      <family val="3"/>
      <charset val="128"/>
    </font>
    <font>
      <b/>
      <sz val="10"/>
      <name val="ＭＳ Ｐゴシック"/>
      <family val="3"/>
      <charset val="128"/>
    </font>
    <font>
      <sz val="12"/>
      <name val="ＭＳ ゴシック"/>
      <family val="3"/>
      <charset val="128"/>
    </font>
    <font>
      <sz val="6"/>
      <name val="ＭＳ ゴシック"/>
      <family val="3"/>
      <charset val="128"/>
    </font>
    <font>
      <u/>
      <sz val="10"/>
      <name val="ＭＳ ゴシック"/>
      <family val="3"/>
      <charset val="128"/>
    </font>
    <font>
      <sz val="10"/>
      <color indexed="10"/>
      <name val="MS P ゴシック"/>
      <family val="3"/>
      <charset val="128"/>
    </font>
    <font>
      <sz val="8"/>
      <color theme="1"/>
      <name val="ＭＳ Ｐゴシック"/>
      <family val="3"/>
      <charset val="128"/>
    </font>
    <font>
      <sz val="11"/>
      <color indexed="10"/>
      <name val="ＭＳ Ｐゴシック"/>
      <family val="3"/>
      <charset val="128"/>
    </font>
    <font>
      <b/>
      <sz val="11"/>
      <color indexed="10"/>
      <name val="ＭＳ Ｐゴシック"/>
      <family val="3"/>
      <charset val="128"/>
    </font>
    <font>
      <sz val="9"/>
      <color indexed="10"/>
      <name val="MS P 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theme="0"/>
      </patternFill>
    </fill>
    <fill>
      <patternFill patternType="solid">
        <fgColor theme="1"/>
        <bgColor indexed="64"/>
      </patternFill>
    </fill>
  </fills>
  <borders count="100">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alignment vertical="center"/>
    </xf>
    <xf numFmtId="0" fontId="9" fillId="0" borderId="0">
      <alignment vertical="center"/>
    </xf>
  </cellStyleXfs>
  <cellXfs count="395">
    <xf numFmtId="0" fontId="0" fillId="0" borderId="0" xfId="0">
      <alignment vertical="center"/>
    </xf>
    <xf numFmtId="0" fontId="2" fillId="0" borderId="0" xfId="0" applyFont="1">
      <alignment vertical="center"/>
    </xf>
    <xf numFmtId="0" fontId="4" fillId="0" borderId="1" xfId="0" applyFont="1" applyBorder="1">
      <alignment vertical="center"/>
    </xf>
    <xf numFmtId="0" fontId="2" fillId="0" borderId="1" xfId="0" applyFont="1" applyBorder="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vertical="center" wrapText="1"/>
    </xf>
    <xf numFmtId="176" fontId="10" fillId="4" borderId="17" xfId="0" applyNumberFormat="1" applyFont="1" applyFill="1" applyBorder="1" applyAlignment="1">
      <alignment horizontal="right" vertical="center" wrapText="1"/>
    </xf>
    <xf numFmtId="176" fontId="10" fillId="5" borderId="16" xfId="0" applyNumberFormat="1" applyFont="1" applyFill="1" applyBorder="1" applyAlignment="1" applyProtection="1">
      <alignment horizontal="right" vertical="center" wrapText="1"/>
      <protection locked="0"/>
    </xf>
    <xf numFmtId="176" fontId="10" fillId="6" borderId="15" xfId="0" applyNumberFormat="1" applyFont="1" applyFill="1" applyBorder="1" applyAlignment="1">
      <alignment horizontal="right" vertical="center" shrinkToFit="1"/>
    </xf>
    <xf numFmtId="176" fontId="10" fillId="5" borderId="19" xfId="0" applyNumberFormat="1" applyFont="1" applyFill="1" applyBorder="1" applyAlignment="1" applyProtection="1">
      <alignment horizontal="right" vertical="center" shrinkToFit="1"/>
      <protection locked="0"/>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14" fillId="0" borderId="0" xfId="0" applyFont="1">
      <alignment vertical="center"/>
    </xf>
    <xf numFmtId="0" fontId="14" fillId="0" borderId="1" xfId="0" applyFont="1" applyBorder="1">
      <alignment vertical="center"/>
    </xf>
    <xf numFmtId="0" fontId="15" fillId="0" borderId="2" xfId="0" applyFont="1" applyBorder="1" applyAlignment="1">
      <alignment vertical="top" wrapText="1"/>
    </xf>
    <xf numFmtId="0" fontId="15" fillId="0" borderId="0" xfId="0" applyFont="1" applyAlignment="1">
      <alignment vertical="top" wrapText="1"/>
    </xf>
    <xf numFmtId="0" fontId="15" fillId="0" borderId="0" xfId="0" applyFont="1" applyAlignment="1">
      <alignment horizontal="right" vertical="center" wrapText="1"/>
    </xf>
    <xf numFmtId="0" fontId="15" fillId="4" borderId="5" xfId="0" applyFont="1" applyFill="1" applyBorder="1" applyAlignment="1">
      <alignment vertical="top" wrapText="1"/>
    </xf>
    <xf numFmtId="0" fontId="17" fillId="0" borderId="2" xfId="0" applyFont="1" applyBorder="1" applyAlignment="1">
      <alignment vertical="top" wrapText="1"/>
    </xf>
    <xf numFmtId="0" fontId="17" fillId="0" borderId="0" xfId="0" applyFont="1" applyAlignment="1">
      <alignment vertical="top" wrapText="1"/>
    </xf>
    <xf numFmtId="0" fontId="17" fillId="0" borderId="6" xfId="0" applyFont="1" applyBorder="1" applyAlignment="1">
      <alignment vertical="top" wrapText="1"/>
    </xf>
    <xf numFmtId="0" fontId="14" fillId="0" borderId="2" xfId="0" applyFont="1" applyBorder="1" applyAlignment="1">
      <alignment vertical="top" wrapText="1"/>
    </xf>
    <xf numFmtId="0" fontId="14" fillId="0" borderId="0" xfId="0" applyFont="1" applyAlignment="1">
      <alignment vertical="top" wrapText="1"/>
    </xf>
    <xf numFmtId="0" fontId="14" fillId="0" borderId="6" xfId="0" applyFont="1" applyBorder="1" applyAlignment="1">
      <alignment vertical="top" wrapText="1"/>
    </xf>
    <xf numFmtId="0" fontId="19" fillId="0" borderId="2" xfId="0" applyFont="1" applyBorder="1">
      <alignment vertical="center"/>
    </xf>
    <xf numFmtId="0" fontId="19" fillId="0" borderId="0" xfId="0" applyFont="1">
      <alignment vertical="center"/>
    </xf>
    <xf numFmtId="0" fontId="19" fillId="0" borderId="3" xfId="0" applyFont="1" applyBorder="1">
      <alignment vertical="center"/>
    </xf>
    <xf numFmtId="0" fontId="19" fillId="0" borderId="5" xfId="0" applyFont="1" applyBorder="1">
      <alignment vertical="center"/>
    </xf>
    <xf numFmtId="0" fontId="15" fillId="0" borderId="2" xfId="0" applyFont="1" applyBorder="1" applyAlignment="1">
      <alignment vertical="center" wrapText="1"/>
    </xf>
    <xf numFmtId="0" fontId="15" fillId="0" borderId="0" xfId="0" applyFont="1" applyAlignment="1">
      <alignment vertical="center" wrapText="1"/>
    </xf>
    <xf numFmtId="0" fontId="15" fillId="0" borderId="10" xfId="0" applyFont="1" applyBorder="1" applyAlignment="1">
      <alignment horizontal="right" vertical="center" wrapText="1"/>
    </xf>
    <xf numFmtId="0" fontId="20" fillId="0" borderId="9" xfId="0" applyFont="1" applyBorder="1" applyAlignment="1">
      <alignment horizontal="left" vertical="center" wrapText="1"/>
    </xf>
    <xf numFmtId="0" fontId="15" fillId="0" borderId="2" xfId="0" applyFont="1" applyBorder="1" applyAlignment="1">
      <alignment horizontal="center" vertical="center" textRotation="255" wrapText="1"/>
    </xf>
    <xf numFmtId="3" fontId="15" fillId="0" borderId="0" xfId="0" applyNumberFormat="1" applyFont="1" applyAlignment="1">
      <alignment horizontal="right" vertical="center" wrapText="1"/>
    </xf>
    <xf numFmtId="3" fontId="15" fillId="0" borderId="5" xfId="0" applyNumberFormat="1" applyFont="1" applyBorder="1" applyAlignment="1">
      <alignment horizontal="right" vertical="center" wrapText="1"/>
    </xf>
    <xf numFmtId="0" fontId="13" fillId="0" borderId="0" xfId="0" applyFont="1" applyAlignment="1">
      <alignment vertical="center" wrapText="1"/>
    </xf>
    <xf numFmtId="0" fontId="25" fillId="0" borderId="0" xfId="0" applyFont="1">
      <alignment vertical="center"/>
    </xf>
    <xf numFmtId="0" fontId="26" fillId="0" borderId="0" xfId="0" applyFont="1">
      <alignment vertical="center"/>
    </xf>
    <xf numFmtId="0" fontId="2" fillId="7"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2" fillId="4" borderId="0" xfId="0" applyFont="1" applyFill="1" applyAlignment="1">
      <alignment vertical="center" wrapText="1"/>
    </xf>
    <xf numFmtId="0" fontId="0" fillId="0" borderId="12" xfId="0" applyBorder="1" applyAlignment="1">
      <alignment vertical="center" wrapText="1"/>
    </xf>
    <xf numFmtId="0" fontId="2" fillId="8" borderId="0" xfId="0" applyFont="1" applyFill="1" applyAlignment="1">
      <alignment vertical="center" wrapText="1"/>
    </xf>
    <xf numFmtId="0" fontId="0" fillId="4" borderId="12" xfId="0" applyFill="1" applyBorder="1" applyAlignment="1">
      <alignment vertical="center" wrapText="1"/>
    </xf>
    <xf numFmtId="0" fontId="2" fillId="4" borderId="0" xfId="0" applyFont="1" applyFill="1" applyAlignment="1">
      <alignment horizontal="center" vertical="center" wrapText="1"/>
    </xf>
    <xf numFmtId="0" fontId="0" fillId="4" borderId="0" xfId="0" applyFill="1" applyAlignment="1">
      <alignment vertical="center" wrapText="1"/>
    </xf>
    <xf numFmtId="0" fontId="2" fillId="0" borderId="0" xfId="0" applyFont="1" applyAlignment="1">
      <alignment horizontal="center" vertical="center" wrapText="1"/>
    </xf>
    <xf numFmtId="0" fontId="13" fillId="0" borderId="1" xfId="0" applyFont="1" applyBorder="1">
      <alignment vertical="center"/>
    </xf>
    <xf numFmtId="0" fontId="2" fillId="0" borderId="0" xfId="0" applyFont="1" applyProtection="1">
      <alignment vertical="center"/>
      <protection locked="0"/>
    </xf>
    <xf numFmtId="0" fontId="10" fillId="0" borderId="2" xfId="0" applyFont="1" applyBorder="1" applyAlignment="1">
      <alignment vertical="top" wrapText="1"/>
    </xf>
    <xf numFmtId="0" fontId="10" fillId="0" borderId="0" xfId="0" applyFont="1" applyAlignment="1">
      <alignment vertical="top" wrapText="1"/>
    </xf>
    <xf numFmtId="0" fontId="10" fillId="0" borderId="0" xfId="0" applyFont="1" applyAlignment="1">
      <alignment horizontal="right" vertical="center" wrapText="1"/>
    </xf>
    <xf numFmtId="0" fontId="10" fillId="4" borderId="5" xfId="0" applyFont="1" applyFill="1" applyBorder="1" applyAlignment="1">
      <alignment vertical="top" wrapText="1"/>
    </xf>
    <xf numFmtId="0" fontId="35" fillId="0" borderId="2" xfId="0" applyFont="1" applyBorder="1" applyAlignment="1">
      <alignment vertical="top" wrapText="1"/>
    </xf>
    <xf numFmtId="0" fontId="35" fillId="0" borderId="0" xfId="0" applyFont="1" applyAlignment="1">
      <alignment vertical="top" wrapText="1"/>
    </xf>
    <xf numFmtId="0" fontId="35" fillId="0" borderId="6" xfId="0" applyFont="1"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36" fillId="0" borderId="2" xfId="0" applyFont="1" applyBorder="1" applyAlignment="1">
      <alignment vertical="top" wrapText="1"/>
    </xf>
    <xf numFmtId="0" fontId="36" fillId="0" borderId="0" xfId="0" applyFont="1" applyAlignment="1">
      <alignment vertical="top" wrapText="1"/>
    </xf>
    <xf numFmtId="0" fontId="36" fillId="0" borderId="6" xfId="0" applyFont="1" applyBorder="1" applyAlignment="1">
      <alignment vertical="top" wrapText="1"/>
    </xf>
    <xf numFmtId="0" fontId="32" fillId="0" borderId="2" xfId="0" applyFont="1" applyBorder="1">
      <alignment vertical="center"/>
    </xf>
    <xf numFmtId="0" fontId="32" fillId="0" borderId="0" xfId="0" applyFont="1">
      <alignment vertical="center"/>
    </xf>
    <xf numFmtId="0" fontId="32" fillId="0" borderId="3" xfId="0" applyFont="1" applyBorder="1">
      <alignment vertical="center"/>
    </xf>
    <xf numFmtId="0" fontId="32" fillId="0" borderId="5" xfId="0" applyFont="1" applyBorder="1">
      <alignment vertical="center"/>
    </xf>
    <xf numFmtId="0" fontId="10" fillId="0" borderId="2" xfId="0" applyFont="1" applyBorder="1" applyAlignment="1">
      <alignment vertical="center" wrapText="1"/>
    </xf>
    <xf numFmtId="0" fontId="10" fillId="0" borderId="0" xfId="0" applyFont="1" applyAlignment="1">
      <alignment vertical="center" wrapText="1"/>
    </xf>
    <xf numFmtId="0" fontId="10" fillId="0" borderId="10" xfId="0" applyFont="1" applyBorder="1" applyAlignment="1">
      <alignment horizontal="right" vertical="center" wrapText="1"/>
    </xf>
    <xf numFmtId="0" fontId="37" fillId="0" borderId="9" xfId="0" applyFont="1" applyBorder="1" applyAlignment="1">
      <alignment horizontal="left" vertical="center" wrapText="1"/>
    </xf>
    <xf numFmtId="0" fontId="10" fillId="0" borderId="46" xfId="0" applyFont="1" applyBorder="1" applyAlignment="1">
      <alignment horizontal="center" vertical="center" wrapText="1"/>
    </xf>
    <xf numFmtId="0" fontId="10" fillId="0" borderId="8" xfId="0" applyFont="1" applyBorder="1" applyAlignment="1">
      <alignment vertical="center" wrapText="1"/>
    </xf>
    <xf numFmtId="176" fontId="10" fillId="5" borderId="11" xfId="0" applyNumberFormat="1" applyFont="1" applyFill="1" applyBorder="1" applyAlignment="1" applyProtection="1">
      <alignment horizontal="right" vertical="center" shrinkToFit="1"/>
      <protection locked="0"/>
    </xf>
    <xf numFmtId="0" fontId="10" fillId="0" borderId="2" xfId="0" applyFont="1" applyBorder="1" applyAlignment="1">
      <alignment horizontal="center" vertical="center" textRotation="255" wrapText="1"/>
    </xf>
    <xf numFmtId="0" fontId="10" fillId="0" borderId="7" xfId="0" applyFont="1" applyBorder="1" applyAlignment="1">
      <alignment vertical="center" wrapText="1"/>
    </xf>
    <xf numFmtId="176" fontId="10" fillId="5" borderId="12" xfId="0" applyNumberFormat="1" applyFont="1" applyFill="1" applyBorder="1" applyAlignment="1" applyProtection="1">
      <alignment horizontal="right" vertical="center" shrinkToFit="1"/>
      <protection locked="0"/>
    </xf>
    <xf numFmtId="0" fontId="10" fillId="0" borderId="13" xfId="0" applyFont="1" applyBorder="1" applyAlignment="1">
      <alignment vertical="center" shrinkToFit="1"/>
    </xf>
    <xf numFmtId="0" fontId="10" fillId="0" borderId="14" xfId="0" applyFont="1" applyBorder="1" applyAlignment="1">
      <alignment vertical="center" wrapText="1"/>
    </xf>
    <xf numFmtId="0" fontId="10" fillId="0" borderId="13" xfId="0" applyFont="1" applyBorder="1" applyAlignment="1">
      <alignment vertical="center" wrapText="1"/>
    </xf>
    <xf numFmtId="176" fontId="10" fillId="5" borderId="20" xfId="0" applyNumberFormat="1" applyFont="1" applyFill="1" applyBorder="1" applyAlignment="1" applyProtection="1">
      <alignment horizontal="right" vertical="center" shrinkToFit="1"/>
      <protection locked="0"/>
    </xf>
    <xf numFmtId="0" fontId="30" fillId="0" borderId="14" xfId="0" applyFont="1" applyBorder="1" applyAlignment="1">
      <alignment vertical="center" wrapText="1"/>
    </xf>
    <xf numFmtId="176" fontId="10" fillId="5" borderId="11" xfId="0" applyNumberFormat="1" applyFont="1" applyFill="1" applyBorder="1" applyAlignment="1" applyProtection="1">
      <alignment horizontal="right" vertical="center" wrapText="1"/>
      <protection locked="0"/>
    </xf>
    <xf numFmtId="0" fontId="10" fillId="0" borderId="18" xfId="0" applyFont="1" applyBorder="1" applyAlignment="1">
      <alignment vertical="center" wrapText="1"/>
    </xf>
    <xf numFmtId="176" fontId="10" fillId="5" borderId="12" xfId="0" applyNumberFormat="1" applyFont="1" applyFill="1" applyBorder="1" applyAlignment="1" applyProtection="1">
      <alignment horizontal="right" vertical="center" wrapText="1"/>
      <protection locked="0"/>
    </xf>
    <xf numFmtId="0" fontId="10" fillId="0" borderId="18" xfId="0" applyFont="1" applyBorder="1" applyAlignment="1">
      <alignment vertical="center" shrinkToFit="1"/>
    </xf>
    <xf numFmtId="176" fontId="10" fillId="3" borderId="15" xfId="0" applyNumberFormat="1" applyFont="1" applyFill="1" applyBorder="1" applyAlignment="1">
      <alignment horizontal="right" vertical="center" shrinkToFit="1"/>
    </xf>
    <xf numFmtId="3" fontId="10" fillId="0" borderId="0" xfId="0" applyNumberFormat="1" applyFont="1" applyAlignment="1">
      <alignment horizontal="right" vertical="center" wrapText="1"/>
    </xf>
    <xf numFmtId="3" fontId="10" fillId="4" borderId="0" xfId="0" applyNumberFormat="1" applyFont="1" applyFill="1" applyAlignment="1">
      <alignment horizontal="right" vertical="center" wrapText="1"/>
    </xf>
    <xf numFmtId="3" fontId="10" fillId="4" borderId="5" xfId="0" applyNumberFormat="1" applyFont="1" applyFill="1" applyBorder="1" applyAlignment="1">
      <alignment horizontal="right" vertical="center" wrapText="1"/>
    </xf>
    <xf numFmtId="3" fontId="10" fillId="0" borderId="5" xfId="0" applyNumberFormat="1" applyFont="1" applyBorder="1" applyAlignment="1">
      <alignment horizontal="right" vertical="center" wrapText="1"/>
    </xf>
    <xf numFmtId="0" fontId="10" fillId="0" borderId="2" xfId="0" applyFont="1" applyBorder="1">
      <alignment vertical="center"/>
    </xf>
    <xf numFmtId="176" fontId="10" fillId="9" borderId="84" xfId="0" applyNumberFormat="1" applyFont="1" applyFill="1" applyBorder="1" applyAlignment="1" applyProtection="1">
      <alignment horizontal="right" vertical="center" shrinkToFit="1"/>
      <protection locked="0"/>
    </xf>
    <xf numFmtId="176" fontId="10" fillId="9" borderId="17" xfId="0" applyNumberFormat="1" applyFont="1" applyFill="1" applyBorder="1" applyAlignment="1" applyProtection="1">
      <alignment horizontal="right" vertical="center" shrinkToFit="1"/>
      <protection locked="0"/>
    </xf>
    <xf numFmtId="176" fontId="10" fillId="9" borderId="17" xfId="0" applyNumberFormat="1" applyFont="1" applyFill="1" applyBorder="1" applyAlignment="1">
      <alignment horizontal="right" vertical="center" wrapText="1"/>
    </xf>
    <xf numFmtId="176" fontId="10" fillId="9" borderId="90" xfId="0" applyNumberFormat="1" applyFont="1" applyFill="1" applyBorder="1" applyAlignment="1">
      <alignment horizontal="right" vertical="center" shrinkToFit="1"/>
    </xf>
    <xf numFmtId="176" fontId="10" fillId="9" borderId="92" xfId="0" applyNumberFormat="1" applyFont="1" applyFill="1" applyBorder="1" applyAlignment="1" applyProtection="1">
      <alignment horizontal="right" vertical="center" shrinkToFit="1"/>
      <protection locked="0"/>
    </xf>
    <xf numFmtId="176" fontId="10" fillId="9" borderId="94" xfId="0" applyNumberFormat="1" applyFont="1" applyFill="1" applyBorder="1" applyAlignment="1" applyProtection="1">
      <alignment horizontal="right" vertical="center" shrinkToFit="1"/>
      <protection locked="0"/>
    </xf>
    <xf numFmtId="176" fontId="10" fillId="9" borderId="84" xfId="0" applyNumberFormat="1" applyFont="1" applyFill="1" applyBorder="1" applyAlignment="1" applyProtection="1">
      <alignment horizontal="right" vertical="center" wrapText="1"/>
      <protection locked="0"/>
    </xf>
    <xf numFmtId="176" fontId="10" fillId="9" borderId="97" xfId="0" applyNumberFormat="1" applyFont="1" applyFill="1" applyBorder="1" applyAlignment="1" applyProtection="1">
      <alignment horizontal="right" vertical="center" wrapText="1"/>
      <protection locked="0"/>
    </xf>
    <xf numFmtId="0" fontId="0" fillId="0" borderId="0" xfId="0" applyAlignment="1">
      <alignment horizontal="right" vertical="center" wrapText="1"/>
    </xf>
    <xf numFmtId="179" fontId="10" fillId="5" borderId="47" xfId="1" applyNumberFormat="1" applyFont="1" applyFill="1" applyBorder="1" applyAlignment="1" applyProtection="1">
      <alignment horizontal="center" vertical="center" wrapText="1"/>
      <protection locked="0"/>
    </xf>
    <xf numFmtId="0" fontId="41" fillId="0" borderId="0" xfId="0" applyFont="1">
      <alignment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49" fontId="12" fillId="2" borderId="3" xfId="0" applyNumberFormat="1" applyFont="1" applyFill="1" applyBorder="1" applyAlignment="1" applyProtection="1">
      <alignment horizontal="right" vertical="center" wrapText="1"/>
      <protection locked="0"/>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36" xfId="0" applyFont="1" applyBorder="1" applyAlignment="1">
      <alignment horizontal="center" vertical="center" wrapText="1"/>
    </xf>
    <xf numFmtId="0" fontId="3" fillId="2" borderId="23" xfId="0" applyFont="1" applyFill="1" applyBorder="1" applyAlignment="1" applyProtection="1">
      <alignment horizontal="justify" vertical="center" wrapText="1"/>
      <protection locked="0"/>
    </xf>
    <xf numFmtId="0" fontId="3" fillId="2" borderId="36" xfId="0" applyFont="1" applyFill="1" applyBorder="1" applyAlignment="1" applyProtection="1">
      <alignment horizontal="justify" vertical="center" wrapText="1"/>
      <protection locked="0"/>
    </xf>
    <xf numFmtId="0" fontId="3" fillId="2" borderId="24" xfId="0" applyFont="1" applyFill="1" applyBorder="1" applyAlignment="1" applyProtection="1">
      <alignment horizontal="justify" vertical="center" wrapText="1"/>
      <protection locked="0"/>
    </xf>
    <xf numFmtId="0" fontId="10" fillId="0" borderId="37" xfId="0" applyFont="1" applyBorder="1" applyAlignment="1">
      <alignment horizontal="center" vertical="center" wrapText="1"/>
    </xf>
    <xf numFmtId="0" fontId="10" fillId="0" borderId="3" xfId="0" applyFont="1" applyBorder="1" applyAlignment="1">
      <alignment horizontal="center" vertical="center" wrapText="1"/>
    </xf>
    <xf numFmtId="0" fontId="10" fillId="2" borderId="26" xfId="0" applyFont="1" applyFill="1" applyBorder="1" applyAlignment="1" applyProtection="1">
      <alignment horizontal="justify" vertical="center" wrapText="1"/>
      <protection locked="0"/>
    </xf>
    <xf numFmtId="0" fontId="10" fillId="2" borderId="3" xfId="0" applyFont="1" applyFill="1" applyBorder="1" applyAlignment="1" applyProtection="1">
      <alignment horizontal="justify" vertical="center" wrapText="1"/>
      <protection locked="0"/>
    </xf>
    <xf numFmtId="0" fontId="10" fillId="2" borderId="27" xfId="0" applyFont="1" applyFill="1" applyBorder="1" applyAlignment="1" applyProtection="1">
      <alignment horizontal="justify" vertical="center" wrapText="1"/>
      <protection locked="0"/>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 xfId="0" applyFont="1" applyBorder="1" applyAlignment="1">
      <alignment horizontal="center" vertical="center" wrapText="1"/>
    </xf>
    <xf numFmtId="0" fontId="10" fillId="5" borderId="21" xfId="0" applyFont="1" applyFill="1" applyBorder="1" applyAlignment="1" applyProtection="1">
      <alignment horizontal="left" vertical="center" wrapText="1"/>
      <protection locked="0"/>
    </xf>
    <xf numFmtId="0" fontId="10" fillId="5" borderId="22"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justify" vertical="center" wrapText="1"/>
      <protection locked="0"/>
    </xf>
    <xf numFmtId="0" fontId="10" fillId="2" borderId="22"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5" borderId="4"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left" vertical="center"/>
      <protection locked="0"/>
    </xf>
    <xf numFmtId="0" fontId="10" fillId="5" borderId="22" xfId="0" applyFont="1" applyFill="1" applyBorder="1" applyAlignment="1" applyProtection="1">
      <alignment horizontal="left" vertical="center"/>
      <protection locked="0"/>
    </xf>
    <xf numFmtId="0" fontId="10" fillId="5" borderId="43" xfId="0" applyFont="1" applyFill="1" applyBorder="1" applyAlignment="1" applyProtection="1">
      <alignment horizontal="left" vertical="center"/>
      <protection locked="0"/>
    </xf>
    <xf numFmtId="0" fontId="10" fillId="5" borderId="43" xfId="0" applyFont="1" applyFill="1" applyBorder="1" applyAlignment="1" applyProtection="1">
      <alignment horizontal="left" vertical="center" wrapText="1"/>
      <protection locked="0"/>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2" borderId="23" xfId="0" applyFont="1" applyFill="1" applyBorder="1" applyAlignment="1" applyProtection="1">
      <alignment horizontal="left" vertical="center" wrapText="1"/>
      <protection locked="0"/>
    </xf>
    <xf numFmtId="0" fontId="10" fillId="2" borderId="36" xfId="0" applyFont="1" applyFill="1" applyBorder="1" applyAlignment="1" applyProtection="1">
      <alignment horizontal="left" vertical="center" wrapText="1"/>
      <protection locked="0"/>
    </xf>
    <xf numFmtId="0" fontId="10" fillId="2" borderId="40" xfId="0" applyFont="1" applyFill="1" applyBorder="1" applyAlignment="1" applyProtection="1">
      <alignment horizontal="left" vertical="center" wrapText="1"/>
      <protection locked="0"/>
    </xf>
    <xf numFmtId="0" fontId="10" fillId="2" borderId="38" xfId="0" applyFont="1" applyFill="1" applyBorder="1" applyAlignment="1" applyProtection="1">
      <alignment horizontal="left" vertical="center" wrapText="1"/>
      <protection locked="0"/>
    </xf>
    <xf numFmtId="0" fontId="10" fillId="2" borderId="41" xfId="0" applyFont="1" applyFill="1" applyBorder="1" applyAlignment="1" applyProtection="1">
      <alignment horizontal="left" vertical="center" wrapText="1"/>
      <protection locked="0"/>
    </xf>
    <xf numFmtId="0" fontId="10" fillId="2" borderId="42" xfId="0" applyFont="1" applyFill="1" applyBorder="1" applyAlignment="1" applyProtection="1">
      <alignment horizontal="left" vertical="center" wrapText="1"/>
      <protection locked="0"/>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2" borderId="28" xfId="0" applyFont="1" applyFill="1" applyBorder="1" applyAlignment="1" applyProtection="1">
      <alignment horizontal="left" vertical="center" wrapText="1"/>
      <protection locked="0"/>
    </xf>
    <xf numFmtId="0" fontId="10" fillId="2" borderId="30"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10" fillId="0" borderId="2" xfId="0" applyFont="1" applyBorder="1" applyAlignment="1">
      <alignment horizontal="left" wrapText="1"/>
    </xf>
    <xf numFmtId="0" fontId="10" fillId="0" borderId="0" xfId="0" applyFont="1" applyAlignment="1">
      <alignment horizontal="left" wrapText="1"/>
    </xf>
    <xf numFmtId="0" fontId="10" fillId="0" borderId="5" xfId="0" applyFont="1" applyBorder="1" applyAlignment="1">
      <alignment horizontal="left" wrapText="1"/>
    </xf>
    <xf numFmtId="0" fontId="10" fillId="0" borderId="50" xfId="0" applyFont="1" applyBorder="1" applyAlignment="1">
      <alignment horizontal="left" wrapText="1"/>
    </xf>
    <xf numFmtId="0" fontId="10" fillId="0" borderId="51" xfId="0" applyFont="1" applyBorder="1" applyAlignment="1">
      <alignment horizontal="left" wrapText="1"/>
    </xf>
    <xf numFmtId="0" fontId="10" fillId="0" borderId="52" xfId="0" applyFont="1" applyBorder="1" applyAlignment="1">
      <alignment horizontal="left" wrapText="1"/>
    </xf>
    <xf numFmtId="0" fontId="10" fillId="0" borderId="53" xfId="0" applyFont="1" applyBorder="1" applyAlignment="1">
      <alignment horizontal="left" vertical="center" wrapText="1"/>
    </xf>
    <xf numFmtId="0" fontId="33" fillId="0" borderId="10" xfId="0" applyFont="1" applyBorder="1" applyAlignment="1">
      <alignment horizontal="left"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33"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65" xfId="0" applyFont="1" applyBorder="1" applyAlignment="1">
      <alignment horizontal="center" vertical="center" textRotation="255" wrapText="1"/>
    </xf>
    <xf numFmtId="176" fontId="10" fillId="3" borderId="21" xfId="0" applyNumberFormat="1" applyFont="1" applyFill="1" applyBorder="1" applyAlignment="1">
      <alignment horizontal="right" vertical="center" shrinkToFit="1"/>
    </xf>
    <xf numFmtId="176" fontId="10" fillId="3" borderId="4" xfId="0" applyNumberFormat="1" applyFont="1" applyFill="1" applyBorder="1" applyAlignment="1">
      <alignment horizontal="right" vertical="center" shrinkToFit="1"/>
    </xf>
    <xf numFmtId="176" fontId="10" fillId="5" borderId="21" xfId="0" applyNumberFormat="1" applyFont="1" applyFill="1" applyBorder="1" applyAlignment="1" applyProtection="1">
      <alignment horizontal="right" vertical="center" shrinkToFit="1"/>
      <protection locked="0"/>
    </xf>
    <xf numFmtId="176" fontId="10" fillId="5" borderId="4" xfId="0" applyNumberFormat="1" applyFont="1" applyFill="1" applyBorder="1" applyAlignment="1" applyProtection="1">
      <alignment horizontal="right" vertical="center" shrinkToFit="1"/>
      <protection locked="0"/>
    </xf>
    <xf numFmtId="176" fontId="10" fillId="6" borderId="21" xfId="0" applyNumberFormat="1" applyFont="1" applyFill="1" applyBorder="1" applyAlignment="1">
      <alignment horizontal="right" vertical="center" shrinkToFit="1"/>
    </xf>
    <xf numFmtId="176" fontId="10" fillId="6" borderId="4" xfId="0" applyNumberFormat="1" applyFont="1" applyFill="1" applyBorder="1" applyAlignment="1">
      <alignment horizontal="right" vertical="center" shrinkToFit="1"/>
    </xf>
    <xf numFmtId="177" fontId="10" fillId="5" borderId="73" xfId="0" applyNumberFormat="1" applyFont="1" applyFill="1" applyBorder="1" applyAlignment="1" applyProtection="1">
      <alignment horizontal="right" vertical="center" shrinkToFit="1"/>
      <protection locked="0"/>
    </xf>
    <xf numFmtId="177" fontId="10" fillId="5" borderId="76" xfId="0" applyNumberFormat="1" applyFont="1" applyFill="1" applyBorder="1" applyAlignment="1" applyProtection="1">
      <alignment horizontal="right" vertical="center" shrinkToFit="1"/>
      <protection locked="0"/>
    </xf>
    <xf numFmtId="177" fontId="10" fillId="5" borderId="21" xfId="0" applyNumberFormat="1" applyFont="1" applyFill="1" applyBorder="1" applyAlignment="1" applyProtection="1">
      <alignment horizontal="right" vertical="center" shrinkToFit="1"/>
      <protection locked="0"/>
    </xf>
    <xf numFmtId="177" fontId="10" fillId="5" borderId="43" xfId="0" applyNumberFormat="1" applyFont="1" applyFill="1" applyBorder="1" applyAlignment="1" applyProtection="1">
      <alignment horizontal="right" vertical="center" shrinkToFit="1"/>
      <protection locked="0"/>
    </xf>
    <xf numFmtId="177" fontId="10" fillId="5" borderId="44" xfId="0" applyNumberFormat="1" applyFont="1" applyFill="1" applyBorder="1" applyAlignment="1" applyProtection="1">
      <alignment horizontal="right" vertical="center" shrinkToFit="1"/>
      <protection locked="0"/>
    </xf>
    <xf numFmtId="177" fontId="10" fillId="5" borderId="77" xfId="0" applyNumberFormat="1" applyFont="1" applyFill="1" applyBorder="1" applyAlignment="1" applyProtection="1">
      <alignment horizontal="right" vertical="center" shrinkToFit="1"/>
      <protection locked="0"/>
    </xf>
    <xf numFmtId="176" fontId="10" fillId="3" borderId="63" xfId="0" applyNumberFormat="1" applyFont="1" applyFill="1" applyBorder="1" applyAlignment="1">
      <alignment horizontal="right" vertical="center" shrinkToFit="1"/>
    </xf>
    <xf numFmtId="176" fontId="10" fillId="3" borderId="64" xfId="0" applyNumberFormat="1" applyFont="1" applyFill="1" applyBorder="1" applyAlignment="1">
      <alignment horizontal="right" vertical="center" shrinkToFit="1"/>
    </xf>
    <xf numFmtId="176" fontId="10" fillId="6" borderId="63" xfId="0" applyNumberFormat="1" applyFont="1" applyFill="1" applyBorder="1" applyAlignment="1">
      <alignment horizontal="right" vertical="center" shrinkToFit="1"/>
    </xf>
    <xf numFmtId="176" fontId="10" fillId="6" borderId="64" xfId="0" applyNumberFormat="1" applyFont="1" applyFill="1" applyBorder="1" applyAlignment="1">
      <alignment horizontal="right" vertical="center" shrinkToFit="1"/>
    </xf>
    <xf numFmtId="177" fontId="10" fillId="6" borderId="63" xfId="0" applyNumberFormat="1" applyFont="1" applyFill="1" applyBorder="1" applyAlignment="1">
      <alignment horizontal="right" vertical="center" shrinkToFit="1"/>
    </xf>
    <xf numFmtId="177" fontId="10" fillId="6" borderId="72" xfId="0" applyNumberFormat="1" applyFont="1" applyFill="1" applyBorder="1" applyAlignment="1">
      <alignment horizontal="right" vertical="center" shrinkToFit="1"/>
    </xf>
    <xf numFmtId="176" fontId="10" fillId="3" borderId="23" xfId="0" applyNumberFormat="1" applyFont="1" applyFill="1" applyBorder="1" applyAlignment="1">
      <alignment horizontal="right" vertical="center" shrinkToFit="1"/>
    </xf>
    <xf numFmtId="176" fontId="10" fillId="3" borderId="24" xfId="0" applyNumberFormat="1" applyFont="1" applyFill="1" applyBorder="1" applyAlignment="1">
      <alignment horizontal="right" vertical="center" shrinkToFit="1"/>
    </xf>
    <xf numFmtId="176" fontId="10" fillId="5" borderId="23" xfId="0" applyNumberFormat="1" applyFont="1" applyFill="1" applyBorder="1" applyAlignment="1" applyProtection="1">
      <alignment horizontal="right" vertical="center" shrinkToFit="1"/>
      <protection locked="0"/>
    </xf>
    <xf numFmtId="176" fontId="10" fillId="5" borderId="24" xfId="0" applyNumberFormat="1" applyFont="1" applyFill="1" applyBorder="1" applyAlignment="1" applyProtection="1">
      <alignment horizontal="right" vertical="center" shrinkToFit="1"/>
      <protection locked="0"/>
    </xf>
    <xf numFmtId="176" fontId="10" fillId="6" borderId="23" xfId="0" applyNumberFormat="1" applyFont="1" applyFill="1" applyBorder="1" applyAlignment="1">
      <alignment horizontal="right" vertical="center" shrinkToFit="1"/>
    </xf>
    <xf numFmtId="176" fontId="10" fillId="6" borderId="24" xfId="0" applyNumberFormat="1" applyFont="1" applyFill="1" applyBorder="1" applyAlignment="1">
      <alignment horizontal="right" vertical="center" shrinkToFit="1"/>
    </xf>
    <xf numFmtId="176" fontId="10" fillId="3" borderId="26" xfId="0" applyNumberFormat="1" applyFont="1" applyFill="1" applyBorder="1" applyAlignment="1">
      <alignment horizontal="right" vertical="center" shrinkToFit="1"/>
    </xf>
    <xf numFmtId="176" fontId="10" fillId="3" borderId="27" xfId="0" applyNumberFormat="1" applyFont="1" applyFill="1" applyBorder="1" applyAlignment="1">
      <alignment horizontal="right" vertical="center" shrinkToFit="1"/>
    </xf>
    <xf numFmtId="176" fontId="10" fillId="4" borderId="66" xfId="0" applyNumberFormat="1" applyFont="1" applyFill="1" applyBorder="1" applyAlignment="1">
      <alignment horizontal="right" vertical="center" shrinkToFit="1"/>
    </xf>
    <xf numFmtId="176" fontId="10" fillId="4" borderId="67" xfId="0" applyNumberFormat="1" applyFont="1" applyFill="1" applyBorder="1" applyAlignment="1">
      <alignment horizontal="right" vertical="center" shrinkToFit="1"/>
    </xf>
    <xf numFmtId="176" fontId="10" fillId="5" borderId="73" xfId="0" applyNumberFormat="1" applyFont="1" applyFill="1" applyBorder="1" applyAlignment="1" applyProtection="1">
      <alignment horizontal="right" vertical="center" shrinkToFit="1"/>
      <protection locked="0"/>
    </xf>
    <xf numFmtId="176" fontId="10" fillId="5" borderId="74" xfId="0" applyNumberFormat="1" applyFont="1" applyFill="1" applyBorder="1" applyAlignment="1" applyProtection="1">
      <alignment horizontal="right" vertical="center" shrinkToFit="1"/>
      <protection locked="0"/>
    </xf>
    <xf numFmtId="176" fontId="10" fillId="4" borderId="68" xfId="0" applyNumberFormat="1" applyFont="1" applyFill="1" applyBorder="1" applyAlignment="1">
      <alignment horizontal="right" vertical="center" shrinkToFit="1"/>
    </xf>
    <xf numFmtId="176" fontId="10" fillId="4" borderId="69" xfId="0" applyNumberFormat="1" applyFont="1" applyFill="1" applyBorder="1" applyAlignment="1">
      <alignment horizontal="right" vertical="center" shrinkToFit="1"/>
    </xf>
    <xf numFmtId="176" fontId="10" fillId="0" borderId="68" xfId="0" applyNumberFormat="1" applyFont="1" applyBorder="1" applyAlignment="1">
      <alignment horizontal="right" vertical="center" shrinkToFit="1"/>
    </xf>
    <xf numFmtId="176" fontId="10" fillId="0" borderId="69" xfId="0" applyNumberFormat="1" applyFont="1" applyBorder="1" applyAlignment="1">
      <alignment horizontal="right" vertical="center" shrinkToFit="1"/>
    </xf>
    <xf numFmtId="176" fontId="10" fillId="3" borderId="25" xfId="0" applyNumberFormat="1" applyFont="1" applyFill="1" applyBorder="1" applyAlignment="1">
      <alignment horizontal="right" vertical="center" shrinkToFit="1"/>
    </xf>
    <xf numFmtId="176" fontId="10" fillId="3" borderId="6" xfId="0" applyNumberFormat="1" applyFont="1" applyFill="1" applyBorder="1" applyAlignment="1">
      <alignment horizontal="right" vertical="center" shrinkToFit="1"/>
    </xf>
    <xf numFmtId="176" fontId="10" fillId="4" borderId="48" xfId="0" applyNumberFormat="1" applyFont="1" applyFill="1" applyBorder="1" applyAlignment="1">
      <alignment horizontal="right" vertical="center" shrinkToFit="1"/>
    </xf>
    <xf numFmtId="176" fontId="10" fillId="4" borderId="49" xfId="0" applyNumberFormat="1" applyFont="1" applyFill="1" applyBorder="1" applyAlignment="1">
      <alignment horizontal="right" vertical="center" shrinkToFit="1"/>
    </xf>
    <xf numFmtId="176" fontId="10" fillId="5" borderId="44" xfId="0" applyNumberFormat="1" applyFont="1" applyFill="1" applyBorder="1" applyAlignment="1" applyProtection="1">
      <alignment horizontal="right" vertical="center" shrinkToFit="1"/>
      <protection locked="0"/>
    </xf>
    <xf numFmtId="176" fontId="10" fillId="5" borderId="45" xfId="0" applyNumberFormat="1" applyFont="1" applyFill="1" applyBorder="1" applyAlignment="1" applyProtection="1">
      <alignment horizontal="right" vertical="center" shrinkToFit="1"/>
      <protection locked="0"/>
    </xf>
    <xf numFmtId="176" fontId="10" fillId="5" borderId="21" xfId="0" applyNumberFormat="1" applyFont="1" applyFill="1" applyBorder="1" applyAlignment="1" applyProtection="1">
      <alignment horizontal="right" vertical="center" wrapText="1"/>
      <protection locked="0"/>
    </xf>
    <xf numFmtId="176" fontId="10" fillId="5" borderId="4" xfId="0" applyNumberFormat="1" applyFont="1" applyFill="1" applyBorder="1" applyAlignment="1" applyProtection="1">
      <alignment horizontal="right" vertical="center" wrapText="1"/>
      <protection locked="0"/>
    </xf>
    <xf numFmtId="176" fontId="10" fillId="6" borderId="21" xfId="0" applyNumberFormat="1" applyFont="1" applyFill="1" applyBorder="1" applyAlignment="1">
      <alignment horizontal="right" vertical="center" wrapText="1"/>
    </xf>
    <xf numFmtId="176" fontId="10" fillId="6" borderId="4" xfId="0" applyNumberFormat="1" applyFont="1" applyFill="1" applyBorder="1" applyAlignment="1">
      <alignment horizontal="right" vertical="center" wrapText="1"/>
    </xf>
    <xf numFmtId="176" fontId="10" fillId="5" borderId="43" xfId="0" applyNumberFormat="1" applyFont="1" applyFill="1" applyBorder="1" applyAlignment="1" applyProtection="1">
      <alignment horizontal="right" vertical="center" shrinkToFit="1"/>
      <protection locked="0"/>
    </xf>
    <xf numFmtId="0" fontId="10" fillId="0" borderId="70" xfId="0" applyFont="1" applyBorder="1" applyAlignment="1">
      <alignment horizontal="left" wrapText="1"/>
    </xf>
    <xf numFmtId="0" fontId="10" fillId="0" borderId="71" xfId="0" applyFont="1" applyBorder="1" applyAlignment="1">
      <alignment horizontal="left" wrapText="1"/>
    </xf>
    <xf numFmtId="0" fontId="10" fillId="0" borderId="72" xfId="0" applyFont="1" applyBorder="1" applyAlignment="1">
      <alignment horizontal="left" wrapText="1"/>
    </xf>
    <xf numFmtId="0" fontId="0" fillId="0" borderId="65" xfId="0" applyBorder="1" applyAlignment="1">
      <alignment horizontal="center" vertical="center" wrapText="1"/>
    </xf>
    <xf numFmtId="176" fontId="10" fillId="3" borderId="58" xfId="0" applyNumberFormat="1" applyFont="1" applyFill="1" applyBorder="1" applyAlignment="1">
      <alignment horizontal="right" vertical="center" wrapText="1"/>
    </xf>
    <xf numFmtId="176" fontId="10" fillId="3" borderId="59" xfId="0" applyNumberFormat="1" applyFont="1" applyFill="1" applyBorder="1" applyAlignment="1">
      <alignment horizontal="right" vertical="center" wrapText="1"/>
    </xf>
    <xf numFmtId="176" fontId="10" fillId="5" borderId="73" xfId="0" applyNumberFormat="1" applyFont="1" applyFill="1" applyBorder="1" applyAlignment="1" applyProtection="1">
      <alignment horizontal="right" vertical="center" wrapText="1"/>
      <protection locked="0"/>
    </xf>
    <xf numFmtId="176" fontId="10" fillId="5" borderId="74" xfId="0" applyNumberFormat="1" applyFont="1" applyFill="1" applyBorder="1" applyAlignment="1" applyProtection="1">
      <alignment horizontal="right" vertical="center" wrapText="1"/>
      <protection locked="0"/>
    </xf>
    <xf numFmtId="176" fontId="10" fillId="5" borderId="76" xfId="0" applyNumberFormat="1" applyFont="1" applyFill="1" applyBorder="1" applyAlignment="1" applyProtection="1">
      <alignment horizontal="right" vertical="center" shrinkToFit="1"/>
      <protection locked="0"/>
    </xf>
    <xf numFmtId="176" fontId="10" fillId="3" borderId="21" xfId="0" applyNumberFormat="1" applyFont="1" applyFill="1" applyBorder="1" applyAlignment="1">
      <alignment horizontal="right" vertical="center" wrapText="1"/>
    </xf>
    <xf numFmtId="176" fontId="10" fillId="3" borderId="4" xfId="0" applyNumberFormat="1" applyFont="1" applyFill="1" applyBorder="1" applyAlignment="1">
      <alignment horizontal="right" vertical="center" wrapText="1"/>
    </xf>
    <xf numFmtId="176" fontId="10" fillId="3" borderId="23" xfId="0" applyNumberFormat="1" applyFont="1" applyFill="1" applyBorder="1" applyAlignment="1">
      <alignment horizontal="right" vertical="center" wrapText="1"/>
    </xf>
    <xf numFmtId="176" fontId="10" fillId="3" borderId="24" xfId="0" applyNumberFormat="1" applyFont="1" applyFill="1" applyBorder="1" applyAlignment="1">
      <alignment horizontal="right" vertical="center" wrapText="1"/>
    </xf>
    <xf numFmtId="176" fontId="10" fillId="5" borderId="23" xfId="0" applyNumberFormat="1" applyFont="1" applyFill="1" applyBorder="1" applyAlignment="1" applyProtection="1">
      <alignment horizontal="right" vertical="center" wrapText="1"/>
      <protection locked="0"/>
    </xf>
    <xf numFmtId="176" fontId="10" fillId="5" borderId="24" xfId="0" applyNumberFormat="1" applyFont="1" applyFill="1" applyBorder="1" applyAlignment="1" applyProtection="1">
      <alignment horizontal="right" vertical="center" wrapText="1"/>
      <protection locked="0"/>
    </xf>
    <xf numFmtId="176" fontId="10" fillId="6" borderId="23" xfId="0" applyNumberFormat="1" applyFont="1" applyFill="1" applyBorder="1" applyAlignment="1">
      <alignment horizontal="right" vertical="center" wrapText="1"/>
    </xf>
    <xf numFmtId="176" fontId="10" fillId="6" borderId="24" xfId="0" applyNumberFormat="1" applyFont="1" applyFill="1" applyBorder="1" applyAlignment="1">
      <alignment horizontal="right" vertical="center" wrapText="1"/>
    </xf>
    <xf numFmtId="176" fontId="10" fillId="5" borderId="77" xfId="0" applyNumberFormat="1" applyFont="1" applyFill="1" applyBorder="1" applyAlignment="1" applyProtection="1">
      <alignment horizontal="right" vertical="center" shrinkToFit="1"/>
      <protection locked="0"/>
    </xf>
    <xf numFmtId="176" fontId="10" fillId="6" borderId="72" xfId="0" applyNumberFormat="1" applyFont="1" applyFill="1" applyBorder="1" applyAlignment="1">
      <alignment horizontal="right" vertical="center" shrinkToFit="1"/>
    </xf>
    <xf numFmtId="176" fontId="10" fillId="5" borderId="40" xfId="0" applyNumberFormat="1" applyFont="1" applyFill="1" applyBorder="1" applyAlignment="1" applyProtection="1">
      <alignment horizontal="right" vertical="center" shrinkToFit="1"/>
      <protection locked="0"/>
    </xf>
    <xf numFmtId="176" fontId="10" fillId="3" borderId="63" xfId="0" applyNumberFormat="1" applyFont="1" applyFill="1" applyBorder="1" applyAlignment="1">
      <alignment horizontal="right" vertical="center" wrapText="1"/>
    </xf>
    <xf numFmtId="176" fontId="10" fillId="3" borderId="64" xfId="0" applyNumberFormat="1" applyFont="1" applyFill="1" applyBorder="1" applyAlignment="1">
      <alignment horizontal="right" vertical="center" wrapText="1"/>
    </xf>
    <xf numFmtId="0" fontId="32" fillId="0" borderId="34" xfId="0" applyFont="1" applyBorder="1" applyAlignment="1">
      <alignment horizontal="left" vertical="center"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right" vertical="center" wrapText="1"/>
    </xf>
    <xf numFmtId="0" fontId="10" fillId="0" borderId="3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5" xfId="0" applyFont="1" applyBorder="1" applyAlignment="1">
      <alignment horizontal="center" vertical="center" wrapText="1"/>
    </xf>
    <xf numFmtId="0" fontId="28" fillId="2" borderId="58" xfId="0" applyFont="1" applyFill="1" applyBorder="1" applyAlignment="1" applyProtection="1">
      <alignment horizontal="left" vertical="top" wrapText="1"/>
      <protection locked="0"/>
    </xf>
    <xf numFmtId="0" fontId="31" fillId="0" borderId="34" xfId="0" applyFont="1" applyBorder="1" applyAlignment="1" applyProtection="1">
      <alignment horizontal="left" vertical="top" wrapText="1"/>
      <protection locked="0"/>
    </xf>
    <xf numFmtId="0" fontId="31" fillId="0" borderId="34" xfId="0" applyFont="1" applyBorder="1" applyAlignment="1" applyProtection="1">
      <alignment vertical="top" wrapText="1"/>
      <protection locked="0"/>
    </xf>
    <xf numFmtId="0" fontId="31" fillId="0" borderId="59" xfId="0" applyFont="1" applyBorder="1" applyAlignment="1" applyProtection="1">
      <alignment vertical="top" wrapText="1"/>
      <protection locked="0"/>
    </xf>
    <xf numFmtId="0" fontId="31" fillId="0" borderId="25"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0" xfId="0" applyFont="1" applyAlignment="1" applyProtection="1">
      <alignment vertical="top" wrapText="1"/>
      <protection locked="0"/>
    </xf>
    <xf numFmtId="0" fontId="31" fillId="0" borderId="6" xfId="0" applyFont="1" applyBorder="1" applyAlignment="1" applyProtection="1">
      <alignment vertical="top" wrapText="1"/>
      <protection locked="0"/>
    </xf>
    <xf numFmtId="0" fontId="31" fillId="0" borderId="60"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31" fillId="0" borderId="1" xfId="0" applyFont="1" applyBorder="1" applyAlignment="1" applyProtection="1">
      <alignment vertical="top" wrapText="1"/>
      <protection locked="0"/>
    </xf>
    <xf numFmtId="0" fontId="31" fillId="0" borderId="61" xfId="0" applyFont="1" applyBorder="1" applyAlignment="1" applyProtection="1">
      <alignment vertical="top" wrapText="1"/>
      <protection locked="0"/>
    </xf>
    <xf numFmtId="0" fontId="0" fillId="0" borderId="73"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10" fillId="0" borderId="16" xfId="0" applyFont="1" applyBorder="1" applyAlignment="1">
      <alignment horizontal="left" vertical="center" wrapText="1"/>
    </xf>
    <xf numFmtId="0" fontId="0" fillId="0" borderId="47" xfId="0" applyBorder="1" applyAlignment="1">
      <alignment horizontal="left" vertical="center" wrapText="1"/>
    </xf>
    <xf numFmtId="0" fontId="10" fillId="0" borderId="0" xfId="0" applyFont="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2" xfId="0" applyBorder="1" applyAlignment="1">
      <alignment horizontal="left" vertical="center" wrapText="1"/>
    </xf>
    <xf numFmtId="0" fontId="10" fillId="0" borderId="70" xfId="0" applyFont="1" applyBorder="1" applyAlignment="1">
      <alignment horizontal="center" vertical="center" wrapText="1"/>
    </xf>
    <xf numFmtId="0" fontId="0" fillId="0" borderId="64" xfId="0" applyBorder="1" applyAlignment="1">
      <alignment horizontal="center" vertical="center" wrapText="1"/>
    </xf>
    <xf numFmtId="0" fontId="27" fillId="10" borderId="33" xfId="0" applyFont="1" applyFill="1" applyBorder="1" applyAlignment="1">
      <alignment horizontal="center" vertical="center"/>
    </xf>
    <xf numFmtId="0" fontId="27" fillId="10" borderId="34" xfId="0" applyFont="1" applyFill="1" applyBorder="1" applyAlignment="1">
      <alignment horizontal="center" vertical="center"/>
    </xf>
    <xf numFmtId="0" fontId="27" fillId="10" borderId="35" xfId="0" applyFont="1" applyFill="1" applyBorder="1" applyAlignment="1">
      <alignment horizontal="center" vertical="center"/>
    </xf>
    <xf numFmtId="49" fontId="16" fillId="2" borderId="3" xfId="0" applyNumberFormat="1" applyFont="1" applyFill="1" applyBorder="1" applyAlignment="1" applyProtection="1">
      <alignment horizontal="right" vertical="center" wrapText="1"/>
      <protection locked="0"/>
    </xf>
    <xf numFmtId="0" fontId="15" fillId="0" borderId="2" xfId="0" applyFont="1" applyBorder="1" applyAlignment="1">
      <alignment horizontal="left" vertical="top" wrapText="1"/>
    </xf>
    <xf numFmtId="0" fontId="15" fillId="0" borderId="0" xfId="0" applyFont="1" applyAlignment="1">
      <alignment horizontal="left" vertical="top" wrapText="1"/>
    </xf>
    <xf numFmtId="0" fontId="15" fillId="0" borderId="6" xfId="0" applyFont="1" applyBorder="1" applyAlignment="1">
      <alignment horizontal="left" vertical="top"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6" xfId="0" applyFont="1" applyBorder="1" applyAlignment="1">
      <alignment horizontal="center" vertical="center" wrapText="1"/>
    </xf>
    <xf numFmtId="178" fontId="15" fillId="2" borderId="23" xfId="0" applyNumberFormat="1" applyFont="1" applyFill="1" applyBorder="1" applyAlignment="1" applyProtection="1">
      <alignment horizontal="justify" vertical="center" wrapText="1"/>
      <protection locked="0"/>
    </xf>
    <xf numFmtId="178" fontId="15" fillId="2" borderId="36" xfId="0" applyNumberFormat="1" applyFont="1" applyFill="1" applyBorder="1" applyAlignment="1" applyProtection="1">
      <alignment horizontal="justify" vertical="center" wrapText="1"/>
      <protection locked="0"/>
    </xf>
    <xf numFmtId="178" fontId="15" fillId="2" borderId="24" xfId="0" applyNumberFormat="1" applyFont="1" applyFill="1" applyBorder="1" applyAlignment="1" applyProtection="1">
      <alignment horizontal="justify" vertical="center" wrapText="1"/>
      <protection locked="0"/>
    </xf>
    <xf numFmtId="0" fontId="15" fillId="0" borderId="37"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2" xfId="0" applyFont="1" applyBorder="1" applyAlignment="1">
      <alignment horizontal="left" vertical="top" wrapText="1"/>
    </xf>
    <xf numFmtId="0" fontId="18" fillId="0" borderId="0" xfId="0" applyFont="1" applyAlignment="1">
      <alignment horizontal="left" vertical="top" wrapText="1"/>
    </xf>
    <xf numFmtId="0" fontId="18" fillId="0" borderId="6" xfId="0" applyFont="1" applyBorder="1" applyAlignment="1">
      <alignment horizontal="left" vertical="top"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 xfId="0" applyFont="1" applyBorder="1" applyAlignment="1">
      <alignment horizontal="center" vertical="center" wrapText="1"/>
    </xf>
    <xf numFmtId="178" fontId="15" fillId="5" borderId="21" xfId="0" applyNumberFormat="1" applyFont="1" applyFill="1" applyBorder="1" applyAlignment="1" applyProtection="1">
      <alignment horizontal="left" vertical="center" wrapText="1"/>
      <protection locked="0"/>
    </xf>
    <xf numFmtId="178" fontId="15" fillId="5" borderId="22" xfId="0" applyNumberFormat="1" applyFont="1" applyFill="1" applyBorder="1" applyAlignment="1" applyProtection="1">
      <alignment horizontal="left" vertical="center" wrapText="1"/>
      <protection locked="0"/>
    </xf>
    <xf numFmtId="178" fontId="15" fillId="2" borderId="4" xfId="0" applyNumberFormat="1" applyFont="1" applyFill="1" applyBorder="1" applyAlignment="1" applyProtection="1">
      <alignment horizontal="left" vertical="center" wrapText="1"/>
      <protection locked="0"/>
    </xf>
    <xf numFmtId="178" fontId="15" fillId="5" borderId="43" xfId="0" applyNumberFormat="1" applyFont="1" applyFill="1" applyBorder="1" applyAlignment="1" applyProtection="1">
      <alignment horizontal="left" vertical="center" wrapText="1"/>
      <protection locked="0"/>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178" fontId="15" fillId="2" borderId="23" xfId="0" applyNumberFormat="1" applyFont="1" applyFill="1" applyBorder="1" applyAlignment="1" applyProtection="1">
      <alignment horizontal="left" vertical="center" wrapText="1"/>
      <protection locked="0"/>
    </xf>
    <xf numFmtId="178" fontId="15" fillId="2" borderId="36" xfId="0" applyNumberFormat="1" applyFont="1" applyFill="1" applyBorder="1" applyAlignment="1" applyProtection="1">
      <alignment horizontal="left" vertical="center" wrapText="1"/>
      <protection locked="0"/>
    </xf>
    <xf numFmtId="178" fontId="15" fillId="2" borderId="40" xfId="0" applyNumberFormat="1" applyFont="1" applyFill="1" applyBorder="1" applyAlignment="1" applyProtection="1">
      <alignment horizontal="left" vertical="center" wrapText="1"/>
      <protection locked="0"/>
    </xf>
    <xf numFmtId="178" fontId="15" fillId="2" borderId="38" xfId="0" applyNumberFormat="1" applyFont="1" applyFill="1" applyBorder="1" applyAlignment="1" applyProtection="1">
      <alignment horizontal="left" vertical="center" wrapText="1"/>
      <protection locked="0"/>
    </xf>
    <xf numFmtId="178" fontId="15" fillId="2" borderId="41" xfId="0" applyNumberFormat="1" applyFont="1" applyFill="1" applyBorder="1" applyAlignment="1" applyProtection="1">
      <alignment horizontal="left" vertical="center" wrapText="1"/>
      <protection locked="0"/>
    </xf>
    <xf numFmtId="178" fontId="15" fillId="2" borderId="42" xfId="0" applyNumberFormat="1" applyFont="1" applyFill="1" applyBorder="1" applyAlignment="1" applyProtection="1">
      <alignment horizontal="left" vertical="center" wrapText="1"/>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 xfId="0" applyFont="1" applyBorder="1" applyAlignment="1">
      <alignment horizontal="left" wrapText="1"/>
    </xf>
    <xf numFmtId="0" fontId="15" fillId="0" borderId="0" xfId="0" applyFont="1" applyAlignment="1">
      <alignment horizontal="left" wrapText="1"/>
    </xf>
    <xf numFmtId="0" fontId="15" fillId="0" borderId="5" xfId="0" applyFont="1" applyBorder="1" applyAlignment="1">
      <alignment horizontal="left" wrapText="1"/>
    </xf>
    <xf numFmtId="0" fontId="15" fillId="0" borderId="50" xfId="0" applyFont="1" applyBorder="1" applyAlignment="1">
      <alignment horizontal="left" wrapText="1"/>
    </xf>
    <xf numFmtId="0" fontId="15" fillId="0" borderId="51" xfId="0" applyFont="1" applyBorder="1" applyAlignment="1">
      <alignment horizontal="left" wrapText="1"/>
    </xf>
    <xf numFmtId="0" fontId="15" fillId="0" borderId="52" xfId="0" applyFont="1" applyBorder="1" applyAlignment="1">
      <alignment horizontal="left" wrapText="1"/>
    </xf>
    <xf numFmtId="0" fontId="15" fillId="0" borderId="53" xfId="0" applyFont="1" applyBorder="1" applyAlignment="1">
      <alignment horizontal="left" vertical="center" wrapText="1"/>
    </xf>
    <xf numFmtId="0" fontId="13" fillId="0" borderId="10" xfId="0" applyFont="1" applyBorder="1" applyAlignment="1">
      <alignment horizontal="left"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34" xfId="0" applyFont="1" applyBorder="1" applyAlignment="1">
      <alignment horizontal="center" vertical="center" wrapText="1"/>
    </xf>
    <xf numFmtId="0" fontId="15" fillId="9" borderId="78" xfId="0" applyFont="1" applyFill="1" applyBorder="1" applyAlignment="1">
      <alignment horizontal="center" vertical="center" wrapText="1"/>
    </xf>
    <xf numFmtId="0" fontId="15" fillId="9" borderId="81" xfId="0" applyFont="1" applyFill="1" applyBorder="1" applyAlignment="1">
      <alignment horizontal="center" vertical="center" wrapText="1"/>
    </xf>
    <xf numFmtId="0" fontId="15" fillId="9" borderId="79" xfId="0" applyFont="1" applyFill="1" applyBorder="1" applyAlignment="1">
      <alignment horizontal="center" vertical="center" wrapText="1"/>
    </xf>
    <xf numFmtId="0" fontId="15" fillId="9" borderId="80" xfId="0" applyFont="1" applyFill="1" applyBorder="1" applyAlignment="1">
      <alignment horizontal="center" vertical="center" wrapText="1"/>
    </xf>
    <xf numFmtId="0" fontId="15" fillId="9" borderId="82" xfId="0" applyFont="1" applyFill="1" applyBorder="1" applyAlignment="1">
      <alignment horizontal="center" vertical="center" wrapText="1"/>
    </xf>
    <xf numFmtId="0" fontId="15" fillId="9" borderId="83" xfId="0"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177" fontId="10" fillId="9" borderId="85" xfId="0" applyNumberFormat="1" applyFont="1" applyFill="1" applyBorder="1" applyAlignment="1" applyProtection="1">
      <alignment horizontal="right" vertical="center" shrinkToFit="1"/>
      <protection locked="0"/>
    </xf>
    <xf numFmtId="177" fontId="10" fillId="9" borderId="86" xfId="0" applyNumberFormat="1" applyFont="1" applyFill="1" applyBorder="1" applyAlignment="1" applyProtection="1">
      <alignment horizontal="right" vertical="center" shrinkToFit="1"/>
      <protection locked="0"/>
    </xf>
    <xf numFmtId="177" fontId="10" fillId="9" borderId="87" xfId="0" applyNumberFormat="1" applyFont="1" applyFill="1" applyBorder="1" applyAlignment="1" applyProtection="1">
      <alignment horizontal="right" vertical="center" shrinkToFit="1"/>
      <protection locked="0"/>
    </xf>
    <xf numFmtId="177" fontId="10" fillId="9" borderId="88" xfId="0" applyNumberFormat="1" applyFont="1" applyFill="1" applyBorder="1" applyAlignment="1" applyProtection="1">
      <alignment horizontal="right" vertical="center" shrinkToFit="1"/>
      <protection locked="0"/>
    </xf>
    <xf numFmtId="177" fontId="10" fillId="9" borderId="48" xfId="0" applyNumberFormat="1" applyFont="1" applyFill="1" applyBorder="1" applyAlignment="1" applyProtection="1">
      <alignment horizontal="right" vertical="center" shrinkToFit="1"/>
      <protection locked="0"/>
    </xf>
    <xf numFmtId="177" fontId="10" fillId="9" borderId="89" xfId="0" applyNumberFormat="1" applyFont="1" applyFill="1" applyBorder="1" applyAlignment="1" applyProtection="1">
      <alignment horizontal="right" vertical="center" shrinkToFit="1"/>
      <protection locked="0"/>
    </xf>
    <xf numFmtId="177" fontId="10" fillId="9" borderId="68" xfId="0" applyNumberFormat="1" applyFont="1" applyFill="1" applyBorder="1" applyAlignment="1">
      <alignment horizontal="right" vertical="center" shrinkToFit="1"/>
    </xf>
    <xf numFmtId="177" fontId="10" fillId="9" borderId="91" xfId="0" applyNumberFormat="1" applyFont="1" applyFill="1" applyBorder="1" applyAlignment="1">
      <alignment horizontal="right" vertical="center" shrinkToFit="1"/>
    </xf>
    <xf numFmtId="177" fontId="10" fillId="9" borderId="66" xfId="0" applyNumberFormat="1" applyFont="1" applyFill="1" applyBorder="1" applyAlignment="1" applyProtection="1">
      <alignment horizontal="right" vertical="center" shrinkToFit="1"/>
      <protection locked="0"/>
    </xf>
    <xf numFmtId="177" fontId="10" fillId="9" borderId="93" xfId="0" applyNumberFormat="1" applyFont="1" applyFill="1" applyBorder="1" applyAlignment="1" applyProtection="1">
      <alignment horizontal="right" vertical="center" shrinkToFit="1"/>
      <protection locked="0"/>
    </xf>
    <xf numFmtId="177" fontId="10" fillId="9" borderId="95" xfId="0" applyNumberFormat="1" applyFont="1" applyFill="1" applyBorder="1" applyAlignment="1" applyProtection="1">
      <alignment horizontal="right" vertical="center" shrinkToFit="1"/>
      <protection locked="0"/>
    </xf>
    <xf numFmtId="177" fontId="10" fillId="9" borderId="96" xfId="0" applyNumberFormat="1" applyFont="1" applyFill="1" applyBorder="1" applyAlignment="1" applyProtection="1">
      <alignment horizontal="right" vertical="center" shrinkToFit="1"/>
      <protection locked="0"/>
    </xf>
    <xf numFmtId="176" fontId="10" fillId="9" borderId="87" xfId="0" applyNumberFormat="1" applyFont="1" applyFill="1" applyBorder="1" applyAlignment="1" applyProtection="1">
      <alignment horizontal="right" vertical="center" shrinkToFit="1"/>
      <protection locked="0"/>
    </xf>
    <xf numFmtId="176" fontId="10" fillId="9" borderId="88" xfId="0" applyNumberFormat="1" applyFont="1" applyFill="1" applyBorder="1" applyAlignment="1" applyProtection="1">
      <alignment horizontal="right" vertical="center" shrinkToFit="1"/>
      <protection locked="0"/>
    </xf>
    <xf numFmtId="176" fontId="10" fillId="9" borderId="85" xfId="0" applyNumberFormat="1" applyFont="1" applyFill="1" applyBorder="1" applyAlignment="1" applyProtection="1">
      <alignment horizontal="right" vertical="center" shrinkToFit="1"/>
      <protection locked="0"/>
    </xf>
    <xf numFmtId="176" fontId="10" fillId="9" borderId="86" xfId="0" applyNumberFormat="1" applyFont="1" applyFill="1" applyBorder="1" applyAlignment="1" applyProtection="1">
      <alignment horizontal="right" vertical="center" shrinkToFit="1"/>
      <protection locked="0"/>
    </xf>
    <xf numFmtId="176" fontId="10" fillId="9" borderId="98" xfId="0" applyNumberFormat="1" applyFont="1" applyFill="1" applyBorder="1" applyAlignment="1" applyProtection="1">
      <alignment horizontal="right" vertical="center" shrinkToFit="1"/>
      <protection locked="0"/>
    </xf>
    <xf numFmtId="176" fontId="10" fillId="9" borderId="99" xfId="0" applyNumberFormat="1" applyFont="1" applyFill="1" applyBorder="1" applyAlignment="1" applyProtection="1">
      <alignment horizontal="right" vertical="center" shrinkToFit="1"/>
      <protection locked="0"/>
    </xf>
    <xf numFmtId="176" fontId="10" fillId="9" borderId="68" xfId="0" applyNumberFormat="1" applyFont="1" applyFill="1" applyBorder="1" applyAlignment="1">
      <alignment horizontal="right" vertical="center" shrinkToFit="1"/>
    </xf>
    <xf numFmtId="176" fontId="10" fillId="9" borderId="91" xfId="0" applyNumberFormat="1" applyFont="1" applyFill="1" applyBorder="1" applyAlignment="1">
      <alignment horizontal="right" vertical="center" shrinkToFit="1"/>
    </xf>
    <xf numFmtId="176" fontId="10" fillId="9" borderId="48" xfId="0" applyNumberFormat="1" applyFont="1" applyFill="1" applyBorder="1" applyAlignment="1" applyProtection="1">
      <alignment horizontal="right" vertical="center" shrinkToFit="1"/>
      <protection locked="0"/>
    </xf>
    <xf numFmtId="176" fontId="10" fillId="9" borderId="89" xfId="0" applyNumberFormat="1" applyFont="1" applyFill="1" applyBorder="1" applyAlignment="1" applyProtection="1">
      <alignment horizontal="right" vertical="center" shrinkToFit="1"/>
      <protection locked="0"/>
    </xf>
    <xf numFmtId="0" fontId="19" fillId="0" borderId="34" xfId="0" applyFont="1" applyBorder="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left"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5" xfId="0" applyFont="1" applyBorder="1" applyAlignment="1">
      <alignment horizontal="center" vertical="center" wrapText="1"/>
    </xf>
    <xf numFmtId="0" fontId="22" fillId="2" borderId="58" xfId="0" applyFont="1" applyFill="1" applyBorder="1" applyAlignment="1" applyProtection="1">
      <alignment horizontal="left" vertical="top" wrapText="1"/>
      <protection locked="0"/>
    </xf>
    <xf numFmtId="0" fontId="24" fillId="0" borderId="34" xfId="0" applyFont="1" applyBorder="1" applyAlignment="1" applyProtection="1">
      <alignment horizontal="left" vertical="top" wrapText="1"/>
      <protection locked="0"/>
    </xf>
    <xf numFmtId="0" fontId="24" fillId="0" borderId="34" xfId="0" applyFont="1" applyBorder="1" applyAlignment="1" applyProtection="1">
      <alignment vertical="top" wrapText="1"/>
      <protection locked="0"/>
    </xf>
    <xf numFmtId="0" fontId="24" fillId="0" borderId="59" xfId="0" applyFont="1" applyBorder="1" applyAlignment="1" applyProtection="1">
      <alignment vertical="top" wrapText="1"/>
      <protection locked="0"/>
    </xf>
    <xf numFmtId="0" fontId="24" fillId="0" borderId="25"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0" xfId="0" applyFont="1" applyAlignment="1" applyProtection="1">
      <alignment vertical="top" wrapText="1"/>
      <protection locked="0"/>
    </xf>
    <xf numFmtId="0" fontId="24" fillId="0" borderId="6" xfId="0" applyFont="1" applyBorder="1" applyAlignment="1" applyProtection="1">
      <alignment vertical="top" wrapText="1"/>
      <protection locked="0"/>
    </xf>
    <xf numFmtId="0" fontId="24" fillId="0" borderId="6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vertical="top" wrapText="1"/>
      <protection locked="0"/>
    </xf>
    <xf numFmtId="0" fontId="24" fillId="0" borderId="61" xfId="0" applyFont="1" applyBorder="1" applyAlignment="1" applyProtection="1">
      <alignment vertical="top" wrapText="1"/>
      <protection locked="0"/>
    </xf>
    <xf numFmtId="0" fontId="14" fillId="0" borderId="73"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15" fillId="0" borderId="16" xfId="0" applyFont="1" applyBorder="1" applyAlignment="1">
      <alignment horizontal="left" vertical="center" wrapText="1"/>
    </xf>
    <xf numFmtId="0" fontId="14" fillId="0" borderId="47" xfId="0" applyFont="1" applyBorder="1" applyAlignment="1">
      <alignment horizontal="left" vertical="center" wrapText="1"/>
    </xf>
    <xf numFmtId="0" fontId="15"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1" xfId="0" applyFont="1" applyBorder="1" applyAlignment="1">
      <alignment horizontal="left" vertical="center" wrapText="1"/>
    </xf>
    <xf numFmtId="0" fontId="14" fillId="0" borderId="62" xfId="0" applyFont="1" applyBorder="1" applyAlignment="1">
      <alignment horizontal="left" vertical="center" wrapText="1"/>
    </xf>
  </cellXfs>
  <cellStyles count="2">
    <cellStyle name="標準" xfId="0" builtinId="0"/>
    <cellStyle name="標準 2" xfId="1" xr:uid="{4CF34634-8151-4537-AB96-602D56009ECD}"/>
  </cellStyles>
  <dxfs count="2">
    <dxf>
      <numFmt numFmtId="2" formatCode="0.00"/>
      <fill>
        <patternFill>
          <bgColor theme="5" tint="0.79998168889431442"/>
        </patternFill>
      </fill>
    </dxf>
    <dxf>
      <numFmt numFmtId="2" formatCode="0.00"/>
      <fill>
        <patternFill>
          <bgColor theme="5"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154305</xdr:colOff>
      <xdr:row>42</xdr:row>
      <xdr:rowOff>182245</xdr:rowOff>
    </xdr:from>
    <xdr:to>
      <xdr:col>17</xdr:col>
      <xdr:colOff>116205</xdr:colOff>
      <xdr:row>47</xdr:row>
      <xdr:rowOff>17780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87985" y="13166725"/>
          <a:ext cx="8445500" cy="658495"/>
        </a:xfrm>
        <a:prstGeom prst="rect">
          <a:avLst/>
        </a:prstGeom>
        <a:no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213360</xdr:colOff>
          <xdr:row>45</xdr:row>
          <xdr:rowOff>198120</xdr:rowOff>
        </xdr:from>
        <xdr:to>
          <xdr:col>4</xdr:col>
          <xdr:colOff>60960</xdr:colOff>
          <xdr:row>47</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1.PI人件費を計上・支出している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45</xdr:row>
          <xdr:rowOff>198120</xdr:rowOff>
        </xdr:from>
        <xdr:to>
          <xdr:col>7</xdr:col>
          <xdr:colOff>723900</xdr:colOff>
          <xdr:row>47</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2.バイアウト経費を計上・支出している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45</xdr:row>
          <xdr:rowOff>190500</xdr:rowOff>
        </xdr:from>
        <xdr:to>
          <xdr:col>13</xdr:col>
          <xdr:colOff>7620</xdr:colOff>
          <xdr:row>47</xdr:row>
          <xdr:rowOff>30480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3.いずれも計上・支出していない</a:t>
              </a:r>
            </a:p>
          </xdr:txBody>
        </xdr:sp>
        <xdr:clientData/>
      </xdr:twoCellAnchor>
    </mc:Choice>
    <mc:Fallback/>
  </mc:AlternateContent>
  <xdr:oneCellAnchor>
    <xdr:from>
      <xdr:col>19</xdr:col>
      <xdr:colOff>0</xdr:colOff>
      <xdr:row>4</xdr:row>
      <xdr:rowOff>0</xdr:rowOff>
    </xdr:from>
    <xdr:ext cx="4010025" cy="2064924"/>
    <xdr:sp macro="" textlink="">
      <xdr:nvSpPr>
        <xdr:cNvPr id="2" name="テキスト ボックス 1">
          <a:extLst>
            <a:ext uri="{FF2B5EF4-FFF2-40B4-BE49-F238E27FC236}">
              <a16:creationId xmlns:a16="http://schemas.microsoft.com/office/drawing/2014/main" id="{2B50066E-AF09-453C-95CB-FAB3B65DC919}"/>
            </a:ext>
          </a:extLst>
        </xdr:cNvPr>
        <xdr:cNvSpPr txBox="1"/>
      </xdr:nvSpPr>
      <xdr:spPr>
        <a:xfrm>
          <a:off x="9519920" y="1137920"/>
          <a:ext cx="4010025" cy="2064924"/>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提出時の注意事項：</a:t>
          </a:r>
          <a:endParaRPr kumimoji="1" lang="en-US" altLang="ja-JP" sz="1100"/>
        </a:p>
        <a:p>
          <a:endParaRPr kumimoji="1" lang="en-US" altLang="ja-JP" sz="1100"/>
        </a:p>
        <a:p>
          <a:r>
            <a:rPr kumimoji="1" lang="ja-JP" altLang="en-US" sz="1100"/>
            <a:t>・</a:t>
          </a:r>
          <a:r>
            <a:rPr kumimoji="1" lang="ja-JP" altLang="en-US" sz="1100" u="sng"/>
            <a:t>提出後の修正は原則として認められません。提出前に研究機関において十分精査のうえ提出ください。</a:t>
          </a:r>
          <a:endParaRPr kumimoji="1" lang="en-US" altLang="ja-JP" sz="1100" u="sng"/>
        </a:p>
        <a:p>
          <a:endParaRPr kumimoji="1" lang="en-US" altLang="ja-JP" sz="1100"/>
        </a:p>
        <a:p>
          <a:r>
            <a:rPr kumimoji="1" lang="ja-JP" altLang="en-US" sz="1100"/>
            <a:t>・最新版の様式を用いて作成ください。</a:t>
          </a:r>
          <a:endParaRPr kumimoji="1" lang="en-US" altLang="ja-JP" sz="1100"/>
        </a:p>
        <a:p>
          <a:endParaRPr kumimoji="1" lang="en-US" altLang="ja-JP" sz="1100"/>
        </a:p>
        <a:p>
          <a:r>
            <a:rPr kumimoji="1" lang="ja-JP" altLang="en-US" sz="1100"/>
            <a:t>・各欄の記載方法は、「記載例」ファイルを参照。</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Excel</a:t>
          </a:r>
          <a:r>
            <a:rPr kumimoji="1" lang="ja-JP" altLang="ja-JP" sz="1100">
              <a:solidFill>
                <a:schemeClr val="tx1"/>
              </a:solidFill>
              <a:effectLst/>
              <a:latin typeface="+mn-lt"/>
              <a:ea typeface="+mn-ea"/>
              <a:cs typeface="+mn-cs"/>
            </a:rPr>
            <a:t>のメモやコメントは、</a:t>
          </a:r>
          <a:r>
            <a:rPr kumimoji="1" lang="en-US" altLang="ja-JP" sz="1100">
              <a:solidFill>
                <a:schemeClr val="tx1"/>
              </a:solidFill>
              <a:effectLst/>
              <a:latin typeface="+mn-lt"/>
              <a:ea typeface="+mn-ea"/>
              <a:cs typeface="+mn-cs"/>
            </a:rPr>
            <a:t>PDF</a:t>
          </a:r>
          <a:r>
            <a:rPr kumimoji="1" lang="ja-JP" altLang="en-US" sz="1100">
              <a:solidFill>
                <a:schemeClr val="tx1"/>
              </a:solidFill>
              <a:effectLst/>
              <a:latin typeface="+mn-lt"/>
              <a:ea typeface="+mn-ea"/>
              <a:cs typeface="+mn-cs"/>
            </a:rPr>
            <a:t>等で</a:t>
          </a:r>
          <a:r>
            <a:rPr kumimoji="1" lang="ja-JP" altLang="ja-JP" sz="1100">
              <a:solidFill>
                <a:schemeClr val="tx1"/>
              </a:solidFill>
              <a:effectLst/>
              <a:latin typeface="+mn-lt"/>
              <a:ea typeface="+mn-ea"/>
              <a:cs typeface="+mn-cs"/>
            </a:rPr>
            <a:t>提出</a:t>
          </a:r>
          <a:r>
            <a:rPr kumimoji="1" lang="ja-JP" altLang="en-US" sz="1100">
              <a:solidFill>
                <a:schemeClr val="tx1"/>
              </a:solidFill>
              <a:effectLst/>
              <a:latin typeface="+mn-lt"/>
              <a:ea typeface="+mn-ea"/>
              <a:cs typeface="+mn-cs"/>
            </a:rPr>
            <a:t>する際は表示</a:t>
          </a:r>
          <a:r>
            <a:rPr kumimoji="1" lang="ja-JP" altLang="ja-JP" sz="1100">
              <a:solidFill>
                <a:schemeClr val="tx1"/>
              </a:solidFill>
              <a:effectLst/>
              <a:latin typeface="+mn-lt"/>
              <a:ea typeface="+mn-ea"/>
              <a:cs typeface="+mn-cs"/>
            </a:rPr>
            <a:t>されていないようにしてください。</a:t>
          </a:r>
          <a:endParaRPr lang="ja-JP" altLang="ja-JP">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S58"/>
  <sheetViews>
    <sheetView tabSelected="1" view="pageBreakPreview" topLeftCell="A20" zoomScale="75" zoomScaleNormal="85" zoomScaleSheetLayoutView="75" workbookViewId="0">
      <selection activeCell="AB36" sqref="AB36"/>
    </sheetView>
  </sheetViews>
  <sheetFormatPr defaultColWidth="9" defaultRowHeight="13.2"/>
  <cols>
    <col min="1" max="1" width="3.33203125" style="1" customWidth="1"/>
    <col min="2" max="2" width="5.6640625" style="1" customWidth="1"/>
    <col min="3" max="3" width="14.6640625" style="1" customWidth="1"/>
    <col min="4" max="4" width="7.6640625" style="1" customWidth="1"/>
    <col min="5" max="5" width="5.6640625" style="1" customWidth="1"/>
    <col min="6" max="6" width="10.6640625" style="1" customWidth="1"/>
    <col min="7" max="7" width="2.6640625" style="1" customWidth="1"/>
    <col min="8" max="8" width="10.6640625" style="1" customWidth="1"/>
    <col min="9" max="9" width="2.6640625" style="1" customWidth="1"/>
    <col min="10" max="11" width="6.6640625" style="1" customWidth="1"/>
    <col min="12" max="12" width="10.6640625" style="1" customWidth="1"/>
    <col min="13" max="13" width="2.6640625" style="1" customWidth="1"/>
    <col min="14" max="15" width="6.6640625" style="1" customWidth="1"/>
    <col min="16" max="16" width="12.6640625" style="1" customWidth="1"/>
    <col min="17" max="17" width="10.6640625" style="1" customWidth="1"/>
    <col min="18" max="18" width="2.6640625" style="1" customWidth="1"/>
    <col min="19" max="16384" width="9" style="1"/>
  </cols>
  <sheetData>
    <row r="1" spans="2:18" ht="15" customHeight="1" thickBot="1">
      <c r="B1" s="2" t="s">
        <v>131</v>
      </c>
      <c r="L1" s="3"/>
    </row>
    <row r="2" spans="2:18" ht="24.9" customHeight="1">
      <c r="B2" s="105" t="s">
        <v>152</v>
      </c>
      <c r="C2" s="106"/>
      <c r="D2" s="106"/>
      <c r="E2" s="106"/>
      <c r="F2" s="106"/>
      <c r="G2" s="106"/>
      <c r="H2" s="106"/>
      <c r="I2" s="106"/>
      <c r="J2" s="106"/>
      <c r="K2" s="106"/>
      <c r="L2" s="106"/>
      <c r="M2" s="106"/>
      <c r="N2" s="106"/>
      <c r="O2" s="106"/>
      <c r="P2" s="106"/>
      <c r="Q2" s="106"/>
      <c r="R2" s="107"/>
    </row>
    <row r="3" spans="2:18" ht="24.9" customHeight="1">
      <c r="B3" s="52"/>
      <c r="C3" s="53"/>
      <c r="D3" s="53"/>
      <c r="E3" s="53"/>
      <c r="F3" s="53"/>
      <c r="G3"/>
      <c r="H3" s="54"/>
      <c r="I3" s="54"/>
      <c r="J3" s="54"/>
      <c r="K3" s="54"/>
      <c r="L3" s="108" t="s">
        <v>151</v>
      </c>
      <c r="M3" s="108"/>
      <c r="N3" s="108"/>
      <c r="O3" s="108"/>
      <c r="P3" s="108"/>
      <c r="Q3" s="108"/>
      <c r="R3" s="55"/>
    </row>
    <row r="4" spans="2:18" ht="24.9" customHeight="1">
      <c r="B4" s="109" t="s">
        <v>11</v>
      </c>
      <c r="C4" s="110"/>
      <c r="D4" s="110"/>
      <c r="E4" s="110"/>
      <c r="F4" s="111"/>
      <c r="G4" s="112" t="s">
        <v>29</v>
      </c>
      <c r="H4" s="113"/>
      <c r="I4" s="112" t="s">
        <v>40</v>
      </c>
      <c r="J4" s="118"/>
      <c r="K4" s="113"/>
      <c r="L4" s="119"/>
      <c r="M4" s="120"/>
      <c r="N4" s="120"/>
      <c r="O4" s="120"/>
      <c r="P4" s="120"/>
      <c r="Q4" s="121"/>
      <c r="R4" s="122"/>
    </row>
    <row r="5" spans="2:18" ht="24.9" customHeight="1">
      <c r="B5" s="109" t="s">
        <v>28</v>
      </c>
      <c r="C5" s="110"/>
      <c r="D5" s="110"/>
      <c r="E5" s="110"/>
      <c r="F5" s="111"/>
      <c r="G5" s="114"/>
      <c r="H5" s="115"/>
      <c r="I5" s="116" t="s">
        <v>39</v>
      </c>
      <c r="J5" s="123"/>
      <c r="K5" s="117"/>
      <c r="L5" s="124"/>
      <c r="M5" s="125"/>
      <c r="N5" s="125"/>
      <c r="O5" s="125"/>
      <c r="P5" s="125"/>
      <c r="Q5" s="126"/>
      <c r="R5" s="122"/>
    </row>
    <row r="6" spans="2:18" ht="24.9" customHeight="1">
      <c r="B6" s="109"/>
      <c r="C6" s="110"/>
      <c r="D6" s="110"/>
      <c r="E6" s="110"/>
      <c r="F6" s="111"/>
      <c r="G6" s="114"/>
      <c r="H6" s="115"/>
      <c r="I6" s="127" t="s">
        <v>38</v>
      </c>
      <c r="J6" s="128"/>
      <c r="K6" s="129"/>
      <c r="L6" s="130"/>
      <c r="M6" s="131"/>
      <c r="N6" s="131"/>
      <c r="O6" s="131"/>
      <c r="P6" s="131"/>
      <c r="Q6" s="132"/>
      <c r="R6" s="122"/>
    </row>
    <row r="7" spans="2:18" ht="24.9" customHeight="1">
      <c r="B7" s="56"/>
      <c r="C7" s="57"/>
      <c r="D7" s="57"/>
      <c r="E7" s="57"/>
      <c r="F7" s="58"/>
      <c r="G7" s="114"/>
      <c r="H7" s="115"/>
      <c r="I7" s="127" t="s">
        <v>1</v>
      </c>
      <c r="J7" s="128"/>
      <c r="K7" s="129"/>
      <c r="L7" s="130"/>
      <c r="M7" s="131"/>
      <c r="N7" s="131"/>
      <c r="O7" s="131"/>
      <c r="P7" s="131"/>
      <c r="Q7" s="132"/>
      <c r="R7" s="122"/>
    </row>
    <row r="8" spans="2:18" ht="24.9" customHeight="1">
      <c r="B8" s="59"/>
      <c r="C8" s="60"/>
      <c r="D8" s="60"/>
      <c r="E8" s="60"/>
      <c r="F8" s="61"/>
      <c r="G8" s="116"/>
      <c r="H8" s="117"/>
      <c r="I8" s="127" t="s">
        <v>37</v>
      </c>
      <c r="J8" s="128"/>
      <c r="K8" s="129"/>
      <c r="L8" s="130"/>
      <c r="M8" s="131"/>
      <c r="N8" s="131"/>
      <c r="O8" s="131"/>
      <c r="P8" s="131"/>
      <c r="Q8" s="136"/>
      <c r="R8" s="122"/>
    </row>
    <row r="9" spans="2:18" ht="24.9" customHeight="1">
      <c r="B9" s="59"/>
      <c r="C9" s="60"/>
      <c r="D9" s="60"/>
      <c r="E9" s="60"/>
      <c r="F9" s="61"/>
      <c r="G9" s="112" t="s">
        <v>30</v>
      </c>
      <c r="H9" s="113"/>
      <c r="I9" s="127" t="s">
        <v>2</v>
      </c>
      <c r="J9" s="128"/>
      <c r="K9" s="129"/>
      <c r="L9" s="130"/>
      <c r="M9" s="131"/>
      <c r="N9" s="131"/>
      <c r="O9" s="131"/>
      <c r="P9" s="131"/>
      <c r="Q9" s="132"/>
      <c r="R9" s="122"/>
    </row>
    <row r="10" spans="2:18" ht="24.9" customHeight="1">
      <c r="B10" s="62"/>
      <c r="C10" s="63"/>
      <c r="D10" s="63"/>
      <c r="E10" s="63"/>
      <c r="F10" s="64"/>
      <c r="G10" s="114"/>
      <c r="H10" s="115"/>
      <c r="I10" s="127" t="s">
        <v>36</v>
      </c>
      <c r="J10" s="128"/>
      <c r="K10" s="129"/>
      <c r="L10" s="130"/>
      <c r="M10" s="131"/>
      <c r="N10" s="131"/>
      <c r="O10" s="131"/>
      <c r="P10" s="131"/>
      <c r="Q10" s="132"/>
      <c r="R10" s="122"/>
    </row>
    <row r="11" spans="2:18" ht="24.9" customHeight="1">
      <c r="B11" s="62"/>
      <c r="C11" s="63"/>
      <c r="D11" s="63"/>
      <c r="E11" s="63"/>
      <c r="F11" s="64"/>
      <c r="G11" s="116"/>
      <c r="H11" s="117"/>
      <c r="I11" s="127" t="s">
        <v>37</v>
      </c>
      <c r="J11" s="128"/>
      <c r="K11" s="129"/>
      <c r="L11" s="133"/>
      <c r="M11" s="134"/>
      <c r="N11" s="134"/>
      <c r="O11" s="134"/>
      <c r="P11" s="134"/>
      <c r="Q11" s="135"/>
      <c r="R11" s="122"/>
    </row>
    <row r="12" spans="2:18" ht="15" customHeight="1">
      <c r="B12" s="65"/>
      <c r="C12" s="66"/>
      <c r="D12" s="66"/>
      <c r="E12" s="66"/>
      <c r="F12" s="66"/>
      <c r="G12" s="67"/>
      <c r="H12" s="67"/>
      <c r="I12" s="67"/>
      <c r="J12" s="67"/>
      <c r="K12" s="67"/>
      <c r="L12" s="67"/>
      <c r="M12" s="66"/>
      <c r="N12" s="66"/>
      <c r="O12" s="66"/>
      <c r="P12" s="66"/>
      <c r="Q12" s="66"/>
      <c r="R12" s="68"/>
    </row>
    <row r="13" spans="2:18" ht="24.9" customHeight="1">
      <c r="B13" s="65"/>
      <c r="C13" s="66"/>
      <c r="D13" s="66"/>
      <c r="E13" s="66"/>
      <c r="F13" s="66"/>
      <c r="G13" s="127" t="s">
        <v>35</v>
      </c>
      <c r="H13" s="128"/>
      <c r="I13" s="128"/>
      <c r="J13" s="128"/>
      <c r="K13" s="128"/>
      <c r="L13" s="137" t="s">
        <v>153</v>
      </c>
      <c r="M13" s="138"/>
      <c r="N13" s="138"/>
      <c r="O13" s="138"/>
      <c r="P13" s="138"/>
      <c r="Q13" s="138"/>
      <c r="R13" s="139"/>
    </row>
    <row r="14" spans="2:18" ht="24.9" customHeight="1">
      <c r="B14" s="69"/>
      <c r="C14" s="70"/>
      <c r="D14" s="70"/>
      <c r="E14" s="70"/>
      <c r="F14" s="70"/>
      <c r="G14" s="127" t="s">
        <v>31</v>
      </c>
      <c r="H14" s="128"/>
      <c r="I14" s="128"/>
      <c r="J14" s="128"/>
      <c r="K14" s="128"/>
      <c r="L14" s="130"/>
      <c r="M14" s="131"/>
      <c r="N14" s="131"/>
      <c r="O14" s="131"/>
      <c r="P14" s="131"/>
      <c r="Q14" s="131"/>
      <c r="R14" s="140"/>
    </row>
    <row r="15" spans="2:18" ht="24.9" customHeight="1">
      <c r="B15" s="69"/>
      <c r="C15" s="70"/>
      <c r="D15" s="70"/>
      <c r="E15" s="70"/>
      <c r="F15" s="70"/>
      <c r="G15" s="112" t="s">
        <v>79</v>
      </c>
      <c r="H15" s="113"/>
      <c r="I15" s="143"/>
      <c r="J15" s="144"/>
      <c r="K15" s="144"/>
      <c r="L15" s="144"/>
      <c r="M15" s="144"/>
      <c r="N15" s="144"/>
      <c r="O15" s="144"/>
      <c r="P15" s="144"/>
      <c r="Q15" s="144"/>
      <c r="R15" s="145"/>
    </row>
    <row r="16" spans="2:18" ht="24.9" customHeight="1">
      <c r="B16" s="69"/>
      <c r="C16" s="70"/>
      <c r="D16" s="70"/>
      <c r="E16" s="70"/>
      <c r="F16" s="70"/>
      <c r="G16" s="141"/>
      <c r="H16" s="142"/>
      <c r="I16" s="146"/>
      <c r="J16" s="147"/>
      <c r="K16" s="147"/>
      <c r="L16" s="147"/>
      <c r="M16" s="147"/>
      <c r="N16" s="147"/>
      <c r="O16" s="147"/>
      <c r="P16" s="147"/>
      <c r="Q16" s="147"/>
      <c r="R16" s="148"/>
    </row>
    <row r="17" spans="2:18" ht="24.9" customHeight="1">
      <c r="B17" s="69"/>
      <c r="C17" s="70"/>
      <c r="D17" s="70"/>
      <c r="E17" s="70"/>
      <c r="F17" s="70"/>
      <c r="G17" s="149" t="s">
        <v>32</v>
      </c>
      <c r="H17" s="150"/>
      <c r="I17" s="151"/>
      <c r="J17" s="152"/>
      <c r="K17" s="152"/>
      <c r="L17" s="152"/>
      <c r="M17" s="152"/>
      <c r="N17" s="152"/>
      <c r="O17" s="152"/>
      <c r="P17" s="152"/>
      <c r="Q17" s="152"/>
      <c r="R17" s="153"/>
    </row>
    <row r="18" spans="2:18" ht="24.9" customHeight="1">
      <c r="B18" s="69"/>
      <c r="C18" s="70"/>
      <c r="D18" s="70"/>
      <c r="E18" s="70"/>
      <c r="F18" s="70"/>
      <c r="G18" s="116"/>
      <c r="H18" s="117"/>
      <c r="I18" s="154"/>
      <c r="J18" s="155"/>
      <c r="K18" s="155"/>
      <c r="L18" s="155"/>
      <c r="M18" s="155"/>
      <c r="N18" s="155"/>
      <c r="O18" s="155"/>
      <c r="P18" s="155"/>
      <c r="Q18" s="155"/>
      <c r="R18" s="156"/>
    </row>
    <row r="19" spans="2:18" ht="24.9" customHeight="1">
      <c r="B19" s="157" t="s">
        <v>118</v>
      </c>
      <c r="C19" s="158"/>
      <c r="D19" s="158"/>
      <c r="E19" s="158"/>
      <c r="F19" s="158"/>
      <c r="G19" s="158"/>
      <c r="H19" s="158"/>
      <c r="I19" s="158"/>
      <c r="J19" s="158"/>
      <c r="K19" s="158"/>
      <c r="L19" s="158"/>
      <c r="M19" s="158"/>
      <c r="N19" s="158"/>
      <c r="O19" s="158"/>
      <c r="P19" s="158"/>
      <c r="Q19" s="158"/>
      <c r="R19" s="159"/>
    </row>
    <row r="20" spans="2:18" ht="24.9" customHeight="1" thickBot="1">
      <c r="B20" s="160" t="s">
        <v>33</v>
      </c>
      <c r="C20" s="161"/>
      <c r="D20" s="161"/>
      <c r="E20" s="161"/>
      <c r="F20" s="161"/>
      <c r="G20" s="161"/>
      <c r="H20" s="161"/>
      <c r="I20" s="161"/>
      <c r="J20" s="161"/>
      <c r="K20" s="161"/>
      <c r="L20" s="161"/>
      <c r="M20" s="161"/>
      <c r="N20" s="161"/>
      <c r="O20" s="161"/>
      <c r="P20" s="161"/>
      <c r="Q20" s="161"/>
      <c r="R20" s="162"/>
    </row>
    <row r="21" spans="2:18" ht="24.9" customHeight="1" thickTop="1" thickBot="1">
      <c r="B21" s="163" t="s">
        <v>14</v>
      </c>
      <c r="C21" s="164"/>
      <c r="D21" s="164"/>
      <c r="E21" s="164"/>
      <c r="F21" s="164"/>
      <c r="G21" s="164"/>
      <c r="H21" s="164"/>
      <c r="I21" s="164"/>
      <c r="J21" s="164"/>
      <c r="K21" s="164"/>
      <c r="L21" s="164"/>
      <c r="M21" s="164"/>
      <c r="N21" s="164"/>
      <c r="O21" s="164"/>
      <c r="P21" s="164"/>
      <c r="Q21" s="71" t="s">
        <v>13</v>
      </c>
      <c r="R21" s="72"/>
    </row>
    <row r="22" spans="2:18" ht="24.9" customHeight="1">
      <c r="B22" s="165"/>
      <c r="C22" s="166"/>
      <c r="D22" s="169" t="s">
        <v>0</v>
      </c>
      <c r="E22" s="170"/>
      <c r="F22" s="169" t="s">
        <v>16</v>
      </c>
      <c r="G22" s="173"/>
      <c r="H22" s="173"/>
      <c r="I22" s="173"/>
      <c r="J22" s="173"/>
      <c r="K22" s="173"/>
      <c r="L22" s="173"/>
      <c r="M22" s="173"/>
      <c r="N22" s="173"/>
      <c r="O22" s="173"/>
      <c r="P22" s="73" t="s">
        <v>5</v>
      </c>
      <c r="Q22" s="169" t="s">
        <v>132</v>
      </c>
      <c r="R22" s="174"/>
    </row>
    <row r="23" spans="2:18" ht="24.9" customHeight="1" thickBot="1">
      <c r="B23" s="167"/>
      <c r="C23" s="168"/>
      <c r="D23" s="171"/>
      <c r="E23" s="172"/>
      <c r="F23" s="176" t="s">
        <v>6</v>
      </c>
      <c r="G23" s="177"/>
      <c r="H23" s="176" t="s">
        <v>7</v>
      </c>
      <c r="I23" s="177"/>
      <c r="J23" s="178" t="s">
        <v>8</v>
      </c>
      <c r="K23" s="179"/>
      <c r="L23" s="178" t="s">
        <v>9</v>
      </c>
      <c r="M23" s="179"/>
      <c r="N23" s="176" t="s">
        <v>10</v>
      </c>
      <c r="O23" s="177"/>
      <c r="P23" s="103">
        <f>ROUNDUP(IFERROR(P24/N24,0),2)</f>
        <v>0</v>
      </c>
      <c r="Q23" s="171"/>
      <c r="R23" s="175"/>
    </row>
    <row r="24" spans="2:18" ht="24.9" customHeight="1">
      <c r="B24" s="180" t="s">
        <v>25</v>
      </c>
      <c r="C24" s="74" t="s">
        <v>19</v>
      </c>
      <c r="D24" s="183">
        <f>N24+P24+Q24</f>
        <v>0</v>
      </c>
      <c r="E24" s="184"/>
      <c r="F24" s="185">
        <v>0</v>
      </c>
      <c r="G24" s="186"/>
      <c r="H24" s="185">
        <v>0</v>
      </c>
      <c r="I24" s="186"/>
      <c r="J24" s="185">
        <v>0</v>
      </c>
      <c r="K24" s="186"/>
      <c r="L24" s="185">
        <v>0</v>
      </c>
      <c r="M24" s="186"/>
      <c r="N24" s="187">
        <f>SUM(F24:M24)</f>
        <v>0</v>
      </c>
      <c r="O24" s="188"/>
      <c r="P24" s="75">
        <v>0</v>
      </c>
      <c r="Q24" s="189">
        <f>'記入シート(2枚目)'!D24</f>
        <v>0</v>
      </c>
      <c r="R24" s="190"/>
    </row>
    <row r="25" spans="2:18" ht="24.9" customHeight="1">
      <c r="B25" s="181"/>
      <c r="C25" s="77" t="s">
        <v>15</v>
      </c>
      <c r="D25" s="183">
        <f t="shared" ref="D25:D29" si="0">N25+P25+Q25</f>
        <v>0</v>
      </c>
      <c r="E25" s="184"/>
      <c r="F25" s="185">
        <v>0</v>
      </c>
      <c r="G25" s="186"/>
      <c r="H25" s="185">
        <v>0</v>
      </c>
      <c r="I25" s="186"/>
      <c r="J25" s="185">
        <v>0</v>
      </c>
      <c r="K25" s="186"/>
      <c r="L25" s="185">
        <v>0</v>
      </c>
      <c r="M25" s="186"/>
      <c r="N25" s="187">
        <f>SUM(F25:M25)</f>
        <v>0</v>
      </c>
      <c r="O25" s="188"/>
      <c r="P25" s="78">
        <v>0</v>
      </c>
      <c r="Q25" s="191">
        <f>'記入シート(2枚目)'!D25</f>
        <v>0</v>
      </c>
      <c r="R25" s="192"/>
    </row>
    <row r="26" spans="2:18" ht="24.9" customHeight="1" thickBot="1">
      <c r="B26" s="181"/>
      <c r="C26" s="79" t="s">
        <v>34</v>
      </c>
      <c r="D26" s="201">
        <f>N26+Q26</f>
        <v>0</v>
      </c>
      <c r="E26" s="202"/>
      <c r="F26" s="203">
        <v>0</v>
      </c>
      <c r="G26" s="204"/>
      <c r="H26" s="203">
        <v>0</v>
      </c>
      <c r="I26" s="204"/>
      <c r="J26" s="203">
        <v>0</v>
      </c>
      <c r="K26" s="204"/>
      <c r="L26" s="203">
        <v>0</v>
      </c>
      <c r="M26" s="204"/>
      <c r="N26" s="205">
        <f>SUM(F26:M26)</f>
        <v>0</v>
      </c>
      <c r="O26" s="206"/>
      <c r="P26" s="7"/>
      <c r="Q26" s="193">
        <f>'記入シート(2枚目)'!D26</f>
        <v>0</v>
      </c>
      <c r="R26" s="194"/>
    </row>
    <row r="27" spans="2:18" ht="24.9" customHeight="1" thickBot="1">
      <c r="B27" s="181"/>
      <c r="C27" s="80" t="s">
        <v>135</v>
      </c>
      <c r="D27" s="195">
        <f t="shared" si="0"/>
        <v>0</v>
      </c>
      <c r="E27" s="196"/>
      <c r="F27" s="197">
        <f>F24-F25+F26</f>
        <v>0</v>
      </c>
      <c r="G27" s="198"/>
      <c r="H27" s="197">
        <f>H24-H25+H26</f>
        <v>0</v>
      </c>
      <c r="I27" s="198"/>
      <c r="J27" s="197">
        <f>J24-J25+J26</f>
        <v>0</v>
      </c>
      <c r="K27" s="198"/>
      <c r="L27" s="197">
        <f>L24-L25+L26</f>
        <v>0</v>
      </c>
      <c r="M27" s="198"/>
      <c r="N27" s="197">
        <f>SUM(F27:M27)</f>
        <v>0</v>
      </c>
      <c r="O27" s="198"/>
      <c r="P27" s="9">
        <f>P24-P25</f>
        <v>0</v>
      </c>
      <c r="Q27" s="199">
        <f>'記入シート(2枚目)'!D27</f>
        <v>0</v>
      </c>
      <c r="R27" s="200">
        <f>R24-R25</f>
        <v>0</v>
      </c>
    </row>
    <row r="28" spans="2:18" ht="24.9" customHeight="1">
      <c r="B28" s="181"/>
      <c r="C28" s="77" t="s">
        <v>21</v>
      </c>
      <c r="D28" s="207">
        <f t="shared" si="0"/>
        <v>0</v>
      </c>
      <c r="E28" s="208"/>
      <c r="F28" s="209"/>
      <c r="G28" s="210"/>
      <c r="H28" s="209"/>
      <c r="I28" s="210"/>
      <c r="J28" s="209"/>
      <c r="K28" s="210"/>
      <c r="L28" s="209"/>
      <c r="M28" s="210"/>
      <c r="N28" s="211">
        <f>N24</f>
        <v>0</v>
      </c>
      <c r="O28" s="212"/>
      <c r="P28" s="10">
        <f>P24</f>
        <v>0</v>
      </c>
      <c r="Q28" s="189">
        <f>'記入シート(2枚目)'!D28</f>
        <v>0</v>
      </c>
      <c r="R28" s="190"/>
    </row>
    <row r="29" spans="2:18" ht="24.9" customHeight="1">
      <c r="B29" s="181"/>
      <c r="C29" s="77" t="s">
        <v>4</v>
      </c>
      <c r="D29" s="207">
        <f t="shared" si="0"/>
        <v>0</v>
      </c>
      <c r="E29" s="208"/>
      <c r="F29" s="209"/>
      <c r="G29" s="210"/>
      <c r="H29" s="209"/>
      <c r="I29" s="210"/>
      <c r="J29" s="209"/>
      <c r="K29" s="210"/>
      <c r="L29" s="209"/>
      <c r="M29" s="210"/>
      <c r="N29" s="185">
        <v>0</v>
      </c>
      <c r="O29" s="186"/>
      <c r="P29" s="10">
        <v>0</v>
      </c>
      <c r="Q29" s="191">
        <f>'記入シート(2枚目)'!D29</f>
        <v>0</v>
      </c>
      <c r="R29" s="192"/>
    </row>
    <row r="30" spans="2:18" ht="24.9" customHeight="1" thickBot="1">
      <c r="B30" s="181"/>
      <c r="C30" s="81" t="s">
        <v>72</v>
      </c>
      <c r="D30" s="217">
        <f>N30+P30+Q30</f>
        <v>0</v>
      </c>
      <c r="E30" s="218"/>
      <c r="F30" s="219"/>
      <c r="G30" s="220"/>
      <c r="H30" s="219"/>
      <c r="I30" s="220"/>
      <c r="J30" s="219"/>
      <c r="K30" s="220"/>
      <c r="L30" s="219"/>
      <c r="M30" s="220"/>
      <c r="N30" s="221">
        <v>0</v>
      </c>
      <c r="O30" s="222"/>
      <c r="P30" s="82">
        <v>0</v>
      </c>
      <c r="Q30" s="193">
        <f>'記入シート(2枚目)'!D30</f>
        <v>0</v>
      </c>
      <c r="R30" s="194"/>
    </row>
    <row r="31" spans="2:18" ht="24.9" customHeight="1" thickBot="1">
      <c r="B31" s="182"/>
      <c r="C31" s="83" t="s">
        <v>136</v>
      </c>
      <c r="D31" s="195">
        <f>N31+P31+Q31</f>
        <v>0</v>
      </c>
      <c r="E31" s="196"/>
      <c r="F31" s="213"/>
      <c r="G31" s="214"/>
      <c r="H31" s="215"/>
      <c r="I31" s="216"/>
      <c r="J31" s="215"/>
      <c r="K31" s="216"/>
      <c r="L31" s="215"/>
      <c r="M31" s="216"/>
      <c r="N31" s="197">
        <f>N28-N25+N26-N29-N30</f>
        <v>0</v>
      </c>
      <c r="O31" s="198"/>
      <c r="P31" s="9">
        <f>P28-P25-P29-P30</f>
        <v>0</v>
      </c>
      <c r="Q31" s="199">
        <f>'記入シート(2枚目)'!D31</f>
        <v>0</v>
      </c>
      <c r="R31" s="200">
        <f>R28-R25-R29-R30</f>
        <v>0</v>
      </c>
    </row>
    <row r="32" spans="2:18" ht="24.9" customHeight="1" thickBot="1">
      <c r="B32" s="228" t="s">
        <v>27</v>
      </c>
      <c r="C32" s="229"/>
      <c r="D32" s="229"/>
      <c r="E32" s="229"/>
      <c r="F32" s="229"/>
      <c r="G32" s="229"/>
      <c r="H32" s="229"/>
      <c r="I32" s="229"/>
      <c r="J32" s="229"/>
      <c r="K32" s="229"/>
      <c r="L32" s="229"/>
      <c r="M32" s="229"/>
      <c r="N32" s="229"/>
      <c r="O32" s="229"/>
      <c r="P32" s="229"/>
      <c r="Q32" s="229"/>
      <c r="R32" s="230"/>
    </row>
    <row r="33" spans="2:19" ht="24.9" customHeight="1">
      <c r="B33" s="180" t="s">
        <v>26</v>
      </c>
      <c r="C33" s="74" t="s">
        <v>20</v>
      </c>
      <c r="D33" s="232">
        <f t="shared" ref="D33:D39" si="1">N33+P33+Q33</f>
        <v>0</v>
      </c>
      <c r="E33" s="233"/>
      <c r="F33" s="234">
        <v>0</v>
      </c>
      <c r="G33" s="235"/>
      <c r="H33" s="223">
        <v>0</v>
      </c>
      <c r="I33" s="224"/>
      <c r="J33" s="223">
        <v>0</v>
      </c>
      <c r="K33" s="224"/>
      <c r="L33" s="223">
        <v>0</v>
      </c>
      <c r="M33" s="224"/>
      <c r="N33" s="225">
        <f>SUM(F33:M33)</f>
        <v>0</v>
      </c>
      <c r="O33" s="226"/>
      <c r="P33" s="84">
        <v>0</v>
      </c>
      <c r="Q33" s="211">
        <f>'記入シート(2枚目)'!D33</f>
        <v>0</v>
      </c>
      <c r="R33" s="236"/>
    </row>
    <row r="34" spans="2:19" ht="24.9" customHeight="1">
      <c r="B34" s="181"/>
      <c r="C34" s="85" t="s">
        <v>12</v>
      </c>
      <c r="D34" s="237">
        <f t="shared" si="1"/>
        <v>0</v>
      </c>
      <c r="E34" s="238"/>
      <c r="F34" s="223">
        <v>0</v>
      </c>
      <c r="G34" s="224"/>
      <c r="H34" s="223">
        <v>0</v>
      </c>
      <c r="I34" s="224"/>
      <c r="J34" s="223">
        <v>0</v>
      </c>
      <c r="K34" s="224"/>
      <c r="L34" s="223">
        <v>0</v>
      </c>
      <c r="M34" s="224"/>
      <c r="N34" s="225">
        <f>SUM(F34:M34)</f>
        <v>0</v>
      </c>
      <c r="O34" s="226"/>
      <c r="P34" s="86">
        <v>0</v>
      </c>
      <c r="Q34" s="185">
        <f>'記入シート(2枚目)'!D34</f>
        <v>0</v>
      </c>
      <c r="R34" s="227"/>
    </row>
    <row r="35" spans="2:19" ht="24.9" customHeight="1">
      <c r="B35" s="181"/>
      <c r="C35" s="87" t="s">
        <v>41</v>
      </c>
      <c r="D35" s="237">
        <f>N35+Q35</f>
        <v>0</v>
      </c>
      <c r="E35" s="238"/>
      <c r="F35" s="185">
        <v>0</v>
      </c>
      <c r="G35" s="186"/>
      <c r="H35" s="185">
        <v>0</v>
      </c>
      <c r="I35" s="186"/>
      <c r="J35" s="185">
        <v>0</v>
      </c>
      <c r="K35" s="186"/>
      <c r="L35" s="185">
        <v>0</v>
      </c>
      <c r="M35" s="186"/>
      <c r="N35" s="225">
        <f>SUM(F35:M35)</f>
        <v>0</v>
      </c>
      <c r="O35" s="226"/>
      <c r="P35" s="7"/>
      <c r="Q35" s="185">
        <f>'記入シート(2枚目)'!D35</f>
        <v>0</v>
      </c>
      <c r="R35" s="227"/>
    </row>
    <row r="36" spans="2:19" ht="24.9" customHeight="1" thickBot="1">
      <c r="B36" s="181"/>
      <c r="C36" s="81" t="s">
        <v>17</v>
      </c>
      <c r="D36" s="239">
        <f t="shared" si="1"/>
        <v>0</v>
      </c>
      <c r="E36" s="240"/>
      <c r="F36" s="241">
        <v>0</v>
      </c>
      <c r="G36" s="242"/>
      <c r="H36" s="241">
        <v>0</v>
      </c>
      <c r="I36" s="242"/>
      <c r="J36" s="241">
        <v>0</v>
      </c>
      <c r="K36" s="242"/>
      <c r="L36" s="241">
        <v>0</v>
      </c>
      <c r="M36" s="242"/>
      <c r="N36" s="243">
        <f>SUM(F36:M36)</f>
        <v>0</v>
      </c>
      <c r="O36" s="244"/>
      <c r="P36" s="8">
        <v>0</v>
      </c>
      <c r="Q36" s="221">
        <f>'記入シート(2枚目)'!D36</f>
        <v>0</v>
      </c>
      <c r="R36" s="245"/>
      <c r="S36" s="104" t="str">
        <f>IF((P34+P36)&gt;ROUNDDOWN((N34-N35+N36)*30/100,0),"間接経費（P34＋P36）が直接経費（N34-N35+N36）の30%を超過している可能性があります","")</f>
        <v/>
      </c>
    </row>
    <row r="37" spans="2:19" ht="24.9" customHeight="1" thickBot="1">
      <c r="B37" s="181"/>
      <c r="C37" s="80" t="s">
        <v>137</v>
      </c>
      <c r="D37" s="248">
        <f t="shared" si="1"/>
        <v>0</v>
      </c>
      <c r="E37" s="249"/>
      <c r="F37" s="248">
        <f>F33-F34+F35-F36</f>
        <v>0</v>
      </c>
      <c r="G37" s="249"/>
      <c r="H37" s="248">
        <f>H33-H34+H35-H36</f>
        <v>0</v>
      </c>
      <c r="I37" s="249"/>
      <c r="J37" s="248">
        <f>J33-J34+J35-J36</f>
        <v>0</v>
      </c>
      <c r="K37" s="249"/>
      <c r="L37" s="248">
        <f>L33-L34+L35-L36</f>
        <v>0</v>
      </c>
      <c r="M37" s="249"/>
      <c r="N37" s="248">
        <f>SUM(F37:M37)</f>
        <v>0</v>
      </c>
      <c r="O37" s="249"/>
      <c r="P37" s="9">
        <f>P33-P34-P36</f>
        <v>0</v>
      </c>
      <c r="Q37" s="197">
        <f>'記入シート(2枚目)'!D37</f>
        <v>0</v>
      </c>
      <c r="R37" s="246">
        <f>R33-R34+R35-R36</f>
        <v>0</v>
      </c>
    </row>
    <row r="38" spans="2:19" ht="24.9" customHeight="1">
      <c r="B38" s="181"/>
      <c r="C38" s="77" t="s">
        <v>22</v>
      </c>
      <c r="D38" s="239">
        <f t="shared" si="1"/>
        <v>0</v>
      </c>
      <c r="E38" s="240"/>
      <c r="F38" s="219"/>
      <c r="G38" s="220"/>
      <c r="H38" s="219"/>
      <c r="I38" s="220"/>
      <c r="J38" s="219"/>
      <c r="K38" s="220"/>
      <c r="L38" s="219"/>
      <c r="M38" s="220"/>
      <c r="N38" s="203">
        <f>N33</f>
        <v>0</v>
      </c>
      <c r="O38" s="204"/>
      <c r="P38" s="8">
        <f>P33</f>
        <v>0</v>
      </c>
      <c r="Q38" s="203">
        <f>'記入シート(2枚目)'!D38</f>
        <v>0</v>
      </c>
      <c r="R38" s="247"/>
    </row>
    <row r="39" spans="2:19" ht="24.9" customHeight="1" thickBot="1">
      <c r="B39" s="181"/>
      <c r="C39" s="81" t="s">
        <v>18</v>
      </c>
      <c r="D39" s="239">
        <f t="shared" si="1"/>
        <v>0</v>
      </c>
      <c r="E39" s="240"/>
      <c r="F39" s="219"/>
      <c r="G39" s="220"/>
      <c r="H39" s="219"/>
      <c r="I39" s="220"/>
      <c r="J39" s="219"/>
      <c r="K39" s="220"/>
      <c r="L39" s="219"/>
      <c r="M39" s="220"/>
      <c r="N39" s="203">
        <v>0</v>
      </c>
      <c r="O39" s="204"/>
      <c r="P39" s="8">
        <v>0</v>
      </c>
      <c r="Q39" s="203">
        <f>'記入シート(2枚目)'!D39</f>
        <v>0</v>
      </c>
      <c r="R39" s="247"/>
    </row>
    <row r="40" spans="2:19" ht="24.9" customHeight="1" thickBot="1">
      <c r="B40" s="231"/>
      <c r="C40" s="80" t="s">
        <v>138</v>
      </c>
      <c r="D40" s="248">
        <f>N40+P40+Q40</f>
        <v>0</v>
      </c>
      <c r="E40" s="249"/>
      <c r="F40" s="213"/>
      <c r="G40" s="214"/>
      <c r="H40" s="215"/>
      <c r="I40" s="216"/>
      <c r="J40" s="215"/>
      <c r="K40" s="216"/>
      <c r="L40" s="215"/>
      <c r="M40" s="216"/>
      <c r="N40" s="248">
        <f>N38-N34+N35-N36-N39</f>
        <v>0</v>
      </c>
      <c r="O40" s="249"/>
      <c r="P40" s="88">
        <f>P38-P34-P36-P39</f>
        <v>0</v>
      </c>
      <c r="Q40" s="197">
        <f>'記入シート(2枚目)'!D40</f>
        <v>0</v>
      </c>
      <c r="R40" s="246">
        <f>R38-R34-R36-R39</f>
        <v>0</v>
      </c>
    </row>
    <row r="41" spans="2:19" ht="15" customHeight="1" thickBot="1">
      <c r="B41" s="76"/>
      <c r="C41" s="70"/>
      <c r="D41" s="89"/>
      <c r="E41" s="89"/>
      <c r="F41" s="89"/>
      <c r="G41" s="89"/>
      <c r="H41" s="89"/>
      <c r="I41" s="89"/>
      <c r="J41" s="89"/>
      <c r="K41" s="89"/>
      <c r="L41" s="89"/>
      <c r="M41" s="89"/>
      <c r="N41" s="89"/>
      <c r="O41" s="89"/>
      <c r="P41" s="89"/>
      <c r="Q41" s="90"/>
      <c r="R41" s="91"/>
    </row>
    <row r="42" spans="2:19" ht="34.200000000000003" customHeight="1" thickBot="1">
      <c r="B42" s="278" t="s">
        <v>139</v>
      </c>
      <c r="C42" s="279"/>
      <c r="D42" s="195">
        <f>N42+P42+Q42</f>
        <v>0</v>
      </c>
      <c r="E42" s="196"/>
      <c r="F42" s="197">
        <f>F25-F26+F36</f>
        <v>0</v>
      </c>
      <c r="G42" s="198"/>
      <c r="H42" s="197">
        <f>H25-H26+H36</f>
        <v>0</v>
      </c>
      <c r="I42" s="198"/>
      <c r="J42" s="197">
        <f>J25-J26+J36</f>
        <v>0</v>
      </c>
      <c r="K42" s="198"/>
      <c r="L42" s="197">
        <f>L25-L26+L36</f>
        <v>0</v>
      </c>
      <c r="M42" s="198"/>
      <c r="N42" s="197">
        <f>SUM(F42:M42)</f>
        <v>0</v>
      </c>
      <c r="O42" s="198"/>
      <c r="P42" s="9">
        <f>P25+P36</f>
        <v>0</v>
      </c>
      <c r="Q42" s="197">
        <f>'記入シート(2枚目)'!D42</f>
        <v>0</v>
      </c>
      <c r="R42" s="246">
        <f>R25+R36</f>
        <v>0</v>
      </c>
    </row>
    <row r="43" spans="2:19" ht="15" customHeight="1">
      <c r="B43" s="76"/>
      <c r="C43" s="70"/>
      <c r="D43" s="89"/>
      <c r="E43" s="89"/>
      <c r="F43" s="89"/>
      <c r="G43" s="89"/>
      <c r="H43" s="89"/>
      <c r="I43" s="89"/>
      <c r="J43" s="89"/>
      <c r="K43" s="89"/>
      <c r="L43" s="89"/>
      <c r="M43" s="89"/>
      <c r="N43" s="89"/>
      <c r="O43" s="89"/>
      <c r="P43" s="89"/>
      <c r="Q43" s="89"/>
      <c r="R43" s="92"/>
    </row>
    <row r="44" spans="2:19" s="51" customFormat="1" ht="6.75" customHeight="1">
      <c r="B44" s="76"/>
      <c r="C44" s="70"/>
      <c r="D44" s="89"/>
      <c r="E44" s="89"/>
      <c r="F44" s="89"/>
      <c r="G44" s="89"/>
      <c r="H44" s="89"/>
      <c r="I44" s="89"/>
      <c r="J44" s="89"/>
      <c r="K44" s="89"/>
      <c r="L44" s="89"/>
      <c r="M44" s="89"/>
      <c r="N44" s="89"/>
      <c r="O44" s="89"/>
      <c r="P44" s="89"/>
      <c r="Q44" s="89"/>
      <c r="R44" s="92"/>
    </row>
    <row r="45" spans="2:19" s="51" customFormat="1" ht="14.25" customHeight="1">
      <c r="B45" s="93" t="s">
        <v>140</v>
      </c>
      <c r="C45" s="70"/>
      <c r="D45" s="89"/>
      <c r="E45" s="89"/>
      <c r="F45" s="89"/>
      <c r="G45" s="89"/>
      <c r="H45" s="89"/>
      <c r="I45" s="89"/>
      <c r="J45" s="89"/>
      <c r="K45" s="89"/>
      <c r="L45" s="89"/>
      <c r="M45" s="89"/>
      <c r="N45" s="89"/>
      <c r="O45" s="89"/>
      <c r="P45" s="89"/>
      <c r="Q45" s="89"/>
      <c r="R45" s="92"/>
    </row>
    <row r="46" spans="2:19" s="51" customFormat="1" ht="16.5" customHeight="1">
      <c r="B46" s="93" t="s">
        <v>111</v>
      </c>
      <c r="C46" s="70"/>
      <c r="D46" s="89"/>
      <c r="E46" s="89"/>
      <c r="F46" s="89"/>
      <c r="G46" s="89"/>
      <c r="H46" s="89"/>
      <c r="I46" s="89"/>
      <c r="J46" s="89"/>
      <c r="K46" s="89"/>
      <c r="L46" s="89"/>
      <c r="M46" s="89"/>
      <c r="N46" s="89"/>
      <c r="O46" s="89"/>
      <c r="P46" s="89"/>
      <c r="Q46" s="89"/>
      <c r="R46" s="92"/>
    </row>
    <row r="47" spans="2:19" s="51" customFormat="1" ht="14.25" customHeight="1">
      <c r="B47" s="93"/>
      <c r="C47" s="70"/>
      <c r="D47" s="89"/>
      <c r="E47" s="89"/>
      <c r="F47" s="89"/>
      <c r="G47" s="89"/>
      <c r="H47" s="89"/>
      <c r="I47" s="89"/>
      <c r="J47" s="89"/>
      <c r="K47" s="89"/>
      <c r="L47" s="89"/>
      <c r="M47" s="89"/>
      <c r="N47" s="89"/>
      <c r="O47" s="89"/>
      <c r="P47" s="89"/>
      <c r="Q47" s="89"/>
      <c r="R47" s="92"/>
    </row>
    <row r="48" spans="2:19" s="51" customFormat="1" ht="4.5" customHeight="1">
      <c r="B48" s="76"/>
      <c r="C48" s="70"/>
      <c r="D48" s="89"/>
      <c r="E48" s="89"/>
      <c r="F48" s="89"/>
      <c r="G48" s="89"/>
      <c r="H48" s="89"/>
      <c r="I48" s="89"/>
      <c r="J48" s="89"/>
      <c r="K48" s="89"/>
      <c r="L48" s="89"/>
      <c r="M48" s="89"/>
      <c r="N48" s="89"/>
      <c r="O48" s="89"/>
      <c r="P48" s="89"/>
      <c r="Q48" s="89"/>
      <c r="R48" s="92"/>
    </row>
    <row r="49" spans="2:18" ht="15" customHeight="1" thickBot="1">
      <c r="B49" s="76"/>
      <c r="C49" s="70"/>
      <c r="D49" s="89"/>
      <c r="E49" s="89"/>
      <c r="F49" s="89"/>
      <c r="G49" s="89"/>
      <c r="H49" s="89"/>
      <c r="I49" s="89"/>
      <c r="J49" s="89"/>
      <c r="K49" s="89"/>
      <c r="L49" s="89"/>
      <c r="M49" s="89"/>
      <c r="N49" s="89"/>
      <c r="O49" s="89"/>
      <c r="P49" s="89"/>
      <c r="Q49" s="89"/>
      <c r="R49" s="92"/>
    </row>
    <row r="50" spans="2:18" ht="24.9" customHeight="1">
      <c r="B50" s="254" t="s">
        <v>3</v>
      </c>
      <c r="C50" s="170"/>
      <c r="D50" s="257" t="s">
        <v>134</v>
      </c>
      <c r="E50" s="258"/>
      <c r="F50" s="258"/>
      <c r="G50" s="258"/>
      <c r="H50" s="258"/>
      <c r="I50" s="258"/>
      <c r="J50" s="258"/>
      <c r="K50" s="258"/>
      <c r="L50" s="258"/>
      <c r="M50" s="258"/>
      <c r="N50" s="259"/>
      <c r="O50" s="260"/>
      <c r="P50" s="269" t="s">
        <v>68</v>
      </c>
      <c r="Q50" s="270"/>
      <c r="R50" s="271"/>
    </row>
    <row r="51" spans="2:18" ht="24.9" customHeight="1">
      <c r="B51" s="255"/>
      <c r="C51" s="115"/>
      <c r="D51" s="261"/>
      <c r="E51" s="262"/>
      <c r="F51" s="262"/>
      <c r="G51" s="262"/>
      <c r="H51" s="262"/>
      <c r="I51" s="262"/>
      <c r="J51" s="262"/>
      <c r="K51" s="262"/>
      <c r="L51" s="262"/>
      <c r="M51" s="262"/>
      <c r="N51" s="263"/>
      <c r="O51" s="264"/>
      <c r="P51" s="272"/>
      <c r="Q51" s="274"/>
      <c r="R51" s="275"/>
    </row>
    <row r="52" spans="2:18" ht="24.9" customHeight="1" thickBot="1">
      <c r="B52" s="256"/>
      <c r="C52" s="172"/>
      <c r="D52" s="265"/>
      <c r="E52" s="266"/>
      <c r="F52" s="266"/>
      <c r="G52" s="266"/>
      <c r="H52" s="266"/>
      <c r="I52" s="266"/>
      <c r="J52" s="266"/>
      <c r="K52" s="266"/>
      <c r="L52" s="266"/>
      <c r="M52" s="266"/>
      <c r="N52" s="267"/>
      <c r="O52" s="268"/>
      <c r="P52" s="273"/>
      <c r="Q52" s="276"/>
      <c r="R52" s="277"/>
    </row>
    <row r="53" spans="2:18" ht="15" customHeight="1">
      <c r="B53" s="250"/>
      <c r="C53" s="250"/>
      <c r="D53" s="251"/>
      <c r="E53" s="251"/>
      <c r="F53" s="251"/>
      <c r="G53" s="251"/>
      <c r="H53" s="251"/>
      <c r="I53" s="251"/>
      <c r="J53" s="251"/>
      <c r="K53" s="251"/>
      <c r="L53" s="251"/>
      <c r="M53" s="251"/>
      <c r="N53" s="251"/>
      <c r="O53" s="251"/>
      <c r="P53" s="251"/>
      <c r="Q53" s="250"/>
      <c r="R53" s="250"/>
    </row>
    <row r="54" spans="2:18" ht="35.25" customHeight="1">
      <c r="B54" s="252" t="s">
        <v>133</v>
      </c>
      <c r="C54" s="252"/>
      <c r="D54" s="252"/>
      <c r="E54" s="252"/>
      <c r="F54" s="252"/>
      <c r="G54" s="252"/>
      <c r="H54" s="252"/>
      <c r="I54" s="252"/>
      <c r="J54" s="252"/>
      <c r="K54" s="252"/>
      <c r="L54" s="252"/>
      <c r="M54" s="252"/>
      <c r="N54" s="252"/>
      <c r="O54" s="252"/>
      <c r="P54" s="252"/>
      <c r="Q54" s="252"/>
      <c r="R54" s="252"/>
    </row>
    <row r="55" spans="2:18" ht="24.9" customHeight="1">
      <c r="B55" s="252" t="str">
        <f>IF(OR(ABS(F27)&gt;MAX(N24/2,5000000),ABS(H27)&gt;MAX(N24/2,5000000),ABS(J27)&gt;MAX(N24/2,5000000),ABS(L27)&gt;MAX(N24/2,5000000)),"※【当年度】費目間流用について要確認（ＪＳＴが承認済み、または、制限額を超える流用を行わず返還もしくは繰越となる場合は不要）","")</f>
        <v/>
      </c>
      <c r="C55" s="252"/>
      <c r="D55" s="252"/>
      <c r="E55" s="252"/>
      <c r="F55" s="252"/>
      <c r="G55" s="252"/>
      <c r="H55" s="252"/>
      <c r="I55" s="252"/>
      <c r="J55" s="252" t="str">
        <f>IF(OR(ABS(F37)&gt;MAX(N33/2,5000000),ABS(H37)&gt;MAX(N33/2,5000000),ABS(J37)&gt;MAX(N33/2,5000000),ABS(L37)&gt;MAX(N33/2,5000000)),"※【前年度】費目間流用について要確認（ＪＳＴが承認済み、または、制限額を超える流用を行わず返還となる場合は不要）","")</f>
        <v/>
      </c>
      <c r="K55" s="252"/>
      <c r="L55" s="252"/>
      <c r="M55" s="252"/>
      <c r="N55" s="252"/>
      <c r="O55" s="252"/>
      <c r="P55" s="252"/>
      <c r="Q55" s="253" t="s">
        <v>154</v>
      </c>
      <c r="R55" s="253"/>
    </row>
    <row r="56" spans="2:18" ht="24.9" customHeight="1">
      <c r="B56" s="6"/>
      <c r="C56" s="6"/>
      <c r="D56" s="6"/>
      <c r="E56" s="6"/>
      <c r="F56" s="6"/>
      <c r="G56" s="6"/>
      <c r="H56" s="6"/>
      <c r="I56" s="6"/>
      <c r="J56" s="6"/>
      <c r="K56" s="6"/>
      <c r="L56" s="6"/>
      <c r="M56" s="6"/>
      <c r="N56" s="6"/>
      <c r="O56" s="6"/>
      <c r="P56" s="6"/>
      <c r="Q56" s="6"/>
      <c r="R56" s="6"/>
    </row>
    <row r="58" spans="2:18">
      <c r="C58" s="4"/>
      <c r="D58" s="5"/>
      <c r="E58" s="5"/>
      <c r="F58" s="5"/>
      <c r="G58" s="5"/>
      <c r="H58" s="5"/>
      <c r="I58" s="5"/>
      <c r="J58" s="5"/>
      <c r="K58" s="5"/>
    </row>
  </sheetData>
  <sheetProtection algorithmName="SHA-512" hashValue="aTv+TS2nK7ERBb7gxXPN8rwFsTcJtPknte+Nopb6mXHc+S4UDLuEuastVrL4ZG7ghLgbYwLy89yDMtk+JSYxWQ==" saltValue="q6FyUeH1QU0bLvY+gpdiLg==" spinCount="100000" sheet="1" formatCells="0" formatColumns="0" formatRows="0" autoFilter="0"/>
  <mergeCells count="177">
    <mergeCell ref="B53:R53"/>
    <mergeCell ref="B54:R54"/>
    <mergeCell ref="B55:I55"/>
    <mergeCell ref="J55:P55"/>
    <mergeCell ref="Q55:R55"/>
    <mergeCell ref="N42:O42"/>
    <mergeCell ref="Q42:R42"/>
    <mergeCell ref="B50:C52"/>
    <mergeCell ref="D50:O52"/>
    <mergeCell ref="P50:R50"/>
    <mergeCell ref="P51:P52"/>
    <mergeCell ref="Q51:R52"/>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I10:K10"/>
    <mergeCell ref="L10:Q10"/>
    <mergeCell ref="I11:K11"/>
    <mergeCell ref="L11:Q11"/>
    <mergeCell ref="B6:F6"/>
    <mergeCell ref="I6:K6"/>
    <mergeCell ref="L6:Q6"/>
    <mergeCell ref="I7:K7"/>
    <mergeCell ref="L7:Q7"/>
    <mergeCell ref="I8:K8"/>
    <mergeCell ref="L8:Q8"/>
  </mergeCells>
  <phoneticPr fontId="1"/>
  <conditionalFormatting sqref="P25">
    <cfRule type="containsText" dxfId="1" priority="1" operator="containsText" text=".">
      <formula>NOT(ISERROR(SEARCH(".",P25)))</formula>
    </cfRule>
  </conditionalFormatting>
  <dataValidations xWindow="616" yWindow="773" count="7">
    <dataValidation imeMode="off" allowBlank="1" showInputMessage="1" errorTitle="入力規則" error="半角数字で入力してください。_x000a_" sqref="H43:H49 L43:R49 H28:J30 Q42:R42 N33:O36 L41:R41 L28:M30 H38:H39 J38:J39 L38:L39 R27 Q24:Q31 N24:O26 J41 H41 J43:J49 R37 Q33:Q40" xr:uid="{00000000-0002-0000-0000-000000000000}"/>
    <dataValidation type="custom" allowBlank="1" showInputMessage="1" showErrorMessage="1" errorTitle="入力規則" error="小数点が含まれています。" sqref="F33:M36 F24:M26 N28:O30 N38:O39" xr:uid="{00000000-0002-0000-0000-000001000000}">
      <formula1>MOD(F24,1)=0</formula1>
    </dataValidation>
    <dataValidation type="custom" imeMode="off" allowBlank="1" showInputMessage="1" showErrorMessage="1" errorTitle="入力規則" error="小数点が含まれています。_x000a_" sqref="P24 P33 P28:P30 P38:P39" xr:uid="{00000000-0002-0000-0000-000002000000}">
      <formula1>MOD(P24,1)=0</formula1>
    </dataValidation>
    <dataValidation type="custom" errorStyle="warning"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3000000}">
      <formula1>AND(MOD(P36,1)=0,P34+P36&lt;=MIN(P33,ROUNDDOWN((N34-N35+N36)*0.3,0)))</formula1>
    </dataValidation>
    <dataValidation type="custom" imeMode="off" allowBlank="1" showInputMessage="1" showErrorMessage="1" errorTitle="入力規則" error="小数点が含まれています。" sqref="P34" xr:uid="{00000000-0002-0000-0000-000004000000}">
      <formula1>MOD(P34,1)=0</formula1>
    </dataValidation>
    <dataValidation type="custom" imeMode="off" allowBlank="1" showInputMessage="1" showErrorMessage="1" errorTitle="入力規則" error="以下の可能性があります。_x000a_・決算額(B)の間接経費[P25]が契約額(A)の間接経費[P24]を超えています。_x000a_・小数点が含まれています。_x000a_" sqref="P25" xr:uid="{00000000-0002-0000-0000-000005000000}">
      <formula1>AND(MOD(P25,1)=0,P25&lt;=P24)</formula1>
    </dataValidation>
    <dataValidation allowBlank="1" showErrorMessage="1" error="間接経費の率は0%～30%の間の数字しか設定できません。_x000a_計画書の間接経費の率について、0から30の間の整数で入力してください。" promptTitle="間接経費の率について" prompt="契約額（A）に入力された直接経費と間接経費から一旦自動で計算されます。_x000a_契約額の直接経費が0円の場合等、自動計算結果が実際の間接経費率と異なる場合は、協働研究契約書別記１に記載の間接経費率を整数（0～30)で手入力してください。" sqref="P23" xr:uid="{4FB98225-D7D4-483A-B013-7F15BE5C8174}"/>
  </dataValidations>
  <printOptions horizontalCentered="1"/>
  <pageMargins left="0.39370078740157483" right="0.39370078740157483" top="0.55118110236220474" bottom="0.19685039370078741" header="0.27559055118110237" footer="0.31496062992125984"/>
  <pageSetup paperSize="9" scale="6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xdr:col>
                    <xdr:colOff>213360</xdr:colOff>
                    <xdr:row>45</xdr:row>
                    <xdr:rowOff>198120</xdr:rowOff>
                  </from>
                  <to>
                    <xdr:col>4</xdr:col>
                    <xdr:colOff>60960</xdr:colOff>
                    <xdr:row>47</xdr:row>
                    <xdr:rowOff>38100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4</xdr:col>
                    <xdr:colOff>182880</xdr:colOff>
                    <xdr:row>45</xdr:row>
                    <xdr:rowOff>198120</xdr:rowOff>
                  </from>
                  <to>
                    <xdr:col>7</xdr:col>
                    <xdr:colOff>723900</xdr:colOff>
                    <xdr:row>47</xdr:row>
                    <xdr:rowOff>38100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9</xdr:col>
                    <xdr:colOff>60960</xdr:colOff>
                    <xdr:row>45</xdr:row>
                    <xdr:rowOff>190500</xdr:rowOff>
                  </from>
                  <to>
                    <xdr:col>13</xdr:col>
                    <xdr:colOff>7620</xdr:colOff>
                    <xdr:row>47</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602F-77FC-4282-8FA4-D4C728657A49}">
  <sheetPr>
    <tabColor theme="3" tint="0.79998168889431442"/>
    <pageSetUpPr fitToPage="1"/>
  </sheetPr>
  <dimension ref="B1:R52"/>
  <sheetViews>
    <sheetView view="pageBreakPreview" topLeftCell="A19" zoomScale="85" zoomScaleNormal="85" zoomScaleSheetLayoutView="85" workbookViewId="0">
      <selection activeCell="B32" sqref="B32:R32"/>
    </sheetView>
  </sheetViews>
  <sheetFormatPr defaultColWidth="9" defaultRowHeight="13.2"/>
  <cols>
    <col min="1" max="1" width="3.33203125" style="14" customWidth="1"/>
    <col min="2" max="2" width="5.6640625" style="14" customWidth="1"/>
    <col min="3" max="3" width="14.6640625" style="14" customWidth="1"/>
    <col min="4" max="4" width="7.6640625" style="14" customWidth="1"/>
    <col min="5" max="5" width="5.6640625" style="14" customWidth="1"/>
    <col min="6" max="6" width="10.6640625" style="14" customWidth="1"/>
    <col min="7" max="7" width="2.6640625" style="14" customWidth="1"/>
    <col min="8" max="8" width="10.6640625" style="14" customWidth="1"/>
    <col min="9" max="9" width="2.6640625" style="14" customWidth="1"/>
    <col min="10" max="11" width="6.6640625" style="14" customWidth="1"/>
    <col min="12" max="12" width="10.6640625" style="14" customWidth="1"/>
    <col min="13" max="13" width="2.6640625" style="14" customWidth="1"/>
    <col min="14" max="15" width="6.6640625" style="14" customWidth="1"/>
    <col min="16" max="16" width="12.6640625" style="14" customWidth="1"/>
    <col min="17" max="17" width="10.6640625" style="14" customWidth="1"/>
    <col min="18" max="18" width="2.6640625" style="14" customWidth="1"/>
    <col min="19" max="16384" width="9" style="14"/>
  </cols>
  <sheetData>
    <row r="1" spans="2:18" ht="15" customHeight="1" thickBot="1">
      <c r="B1" s="50" t="s">
        <v>131</v>
      </c>
      <c r="L1" s="15"/>
    </row>
    <row r="2" spans="2:18" ht="24.9" customHeight="1">
      <c r="B2" s="280" t="s">
        <v>150</v>
      </c>
      <c r="C2" s="281"/>
      <c r="D2" s="281"/>
      <c r="E2" s="281"/>
      <c r="F2" s="281"/>
      <c r="G2" s="281"/>
      <c r="H2" s="281"/>
      <c r="I2" s="281"/>
      <c r="J2" s="281"/>
      <c r="K2" s="281"/>
      <c r="L2" s="281"/>
      <c r="M2" s="281"/>
      <c r="N2" s="281"/>
      <c r="O2" s="281"/>
      <c r="P2" s="281"/>
      <c r="Q2" s="281"/>
      <c r="R2" s="282"/>
    </row>
    <row r="3" spans="2:18" ht="24.9" customHeight="1">
      <c r="B3" s="16"/>
      <c r="C3" s="17"/>
      <c r="D3" s="17"/>
      <c r="E3" s="17"/>
      <c r="F3" s="17"/>
      <c r="H3" s="18"/>
      <c r="I3" s="18"/>
      <c r="J3" s="18"/>
      <c r="K3" s="18"/>
      <c r="L3" s="283" t="s">
        <v>151</v>
      </c>
      <c r="M3" s="283"/>
      <c r="N3" s="283"/>
      <c r="O3" s="283"/>
      <c r="P3" s="283"/>
      <c r="Q3" s="283"/>
      <c r="R3" s="19"/>
    </row>
    <row r="4" spans="2:18" ht="24.9" customHeight="1">
      <c r="B4" s="284" t="s">
        <v>11</v>
      </c>
      <c r="C4" s="285"/>
      <c r="D4" s="285"/>
      <c r="E4" s="285"/>
      <c r="F4" s="286"/>
      <c r="G4" s="287" t="s">
        <v>29</v>
      </c>
      <c r="H4" s="288"/>
      <c r="I4" s="287" t="s">
        <v>40</v>
      </c>
      <c r="J4" s="293"/>
      <c r="K4" s="288"/>
      <c r="L4" s="294">
        <f>'記入シート(1枚目)'!L4</f>
        <v>0</v>
      </c>
      <c r="M4" s="295"/>
      <c r="N4" s="295"/>
      <c r="O4" s="295"/>
      <c r="P4" s="295"/>
      <c r="Q4" s="296"/>
      <c r="R4" s="297"/>
    </row>
    <row r="5" spans="2:18" ht="24.9" customHeight="1">
      <c r="B5" s="284" t="s">
        <v>28</v>
      </c>
      <c r="C5" s="285"/>
      <c r="D5" s="285"/>
      <c r="E5" s="285"/>
      <c r="F5" s="286"/>
      <c r="G5" s="289"/>
      <c r="H5" s="290"/>
      <c r="I5" s="291" t="s">
        <v>39</v>
      </c>
      <c r="J5" s="298"/>
      <c r="K5" s="292"/>
      <c r="L5" s="294">
        <f>'記入シート(1枚目)'!L5</f>
        <v>0</v>
      </c>
      <c r="M5" s="295"/>
      <c r="N5" s="295"/>
      <c r="O5" s="295"/>
      <c r="P5" s="295"/>
      <c r="Q5" s="296"/>
      <c r="R5" s="297"/>
    </row>
    <row r="6" spans="2:18" ht="24.9" customHeight="1">
      <c r="B6" s="284"/>
      <c r="C6" s="285"/>
      <c r="D6" s="285"/>
      <c r="E6" s="285"/>
      <c r="F6" s="286"/>
      <c r="G6" s="289"/>
      <c r="H6" s="290"/>
      <c r="I6" s="302" t="s">
        <v>38</v>
      </c>
      <c r="J6" s="303"/>
      <c r="K6" s="304"/>
      <c r="L6" s="305">
        <f>'記入シート(1枚目)'!L6</f>
        <v>0</v>
      </c>
      <c r="M6" s="306"/>
      <c r="N6" s="306"/>
      <c r="O6" s="306"/>
      <c r="P6" s="306"/>
      <c r="Q6" s="307"/>
      <c r="R6" s="297"/>
    </row>
    <row r="7" spans="2:18" ht="24.9" customHeight="1">
      <c r="B7" s="20"/>
      <c r="C7" s="21"/>
      <c r="D7" s="21"/>
      <c r="E7" s="21"/>
      <c r="F7" s="22"/>
      <c r="G7" s="289"/>
      <c r="H7" s="290"/>
      <c r="I7" s="302" t="s">
        <v>1</v>
      </c>
      <c r="J7" s="303"/>
      <c r="K7" s="304"/>
      <c r="L7" s="305">
        <f>'記入シート(1枚目)'!L7</f>
        <v>0</v>
      </c>
      <c r="M7" s="306"/>
      <c r="N7" s="306"/>
      <c r="O7" s="306"/>
      <c r="P7" s="306"/>
      <c r="Q7" s="307"/>
      <c r="R7" s="297"/>
    </row>
    <row r="8" spans="2:18" ht="24.9" customHeight="1">
      <c r="B8" s="23"/>
      <c r="C8" s="24"/>
      <c r="D8" s="24"/>
      <c r="E8" s="24"/>
      <c r="F8" s="25"/>
      <c r="G8" s="291"/>
      <c r="H8" s="292"/>
      <c r="I8" s="302" t="s">
        <v>37</v>
      </c>
      <c r="J8" s="303"/>
      <c r="K8" s="304"/>
      <c r="L8" s="305">
        <f>'記入シート(1枚目)'!L8</f>
        <v>0</v>
      </c>
      <c r="M8" s="306"/>
      <c r="N8" s="306"/>
      <c r="O8" s="306"/>
      <c r="P8" s="306"/>
      <c r="Q8" s="307"/>
      <c r="R8" s="297"/>
    </row>
    <row r="9" spans="2:18" ht="24.9" customHeight="1">
      <c r="B9" s="23"/>
      <c r="C9" s="24"/>
      <c r="D9" s="24"/>
      <c r="E9" s="24"/>
      <c r="F9" s="25"/>
      <c r="G9" s="287" t="s">
        <v>30</v>
      </c>
      <c r="H9" s="288"/>
      <c r="I9" s="302" t="s">
        <v>2</v>
      </c>
      <c r="J9" s="303"/>
      <c r="K9" s="304"/>
      <c r="L9" s="305">
        <f>'記入シート(1枚目)'!L9</f>
        <v>0</v>
      </c>
      <c r="M9" s="306"/>
      <c r="N9" s="306"/>
      <c r="O9" s="306"/>
      <c r="P9" s="306"/>
      <c r="Q9" s="307"/>
      <c r="R9" s="297"/>
    </row>
    <row r="10" spans="2:18" ht="24.9" customHeight="1">
      <c r="B10" s="299"/>
      <c r="C10" s="300"/>
      <c r="D10" s="300"/>
      <c r="E10" s="300"/>
      <c r="F10" s="301"/>
      <c r="G10" s="289"/>
      <c r="H10" s="290"/>
      <c r="I10" s="302" t="s">
        <v>36</v>
      </c>
      <c r="J10" s="303"/>
      <c r="K10" s="304"/>
      <c r="L10" s="305">
        <f>'記入シート(1枚目)'!L10</f>
        <v>0</v>
      </c>
      <c r="M10" s="306"/>
      <c r="N10" s="306"/>
      <c r="O10" s="306"/>
      <c r="P10" s="306"/>
      <c r="Q10" s="307"/>
      <c r="R10" s="297"/>
    </row>
    <row r="11" spans="2:18" ht="24.9" customHeight="1">
      <c r="B11" s="299"/>
      <c r="C11" s="300"/>
      <c r="D11" s="300"/>
      <c r="E11" s="300"/>
      <c r="F11" s="301"/>
      <c r="G11" s="291"/>
      <c r="H11" s="292"/>
      <c r="I11" s="302" t="s">
        <v>37</v>
      </c>
      <c r="J11" s="303"/>
      <c r="K11" s="304"/>
      <c r="L11" s="305">
        <f>'記入シート(1枚目)'!L11</f>
        <v>0</v>
      </c>
      <c r="M11" s="306"/>
      <c r="N11" s="306"/>
      <c r="O11" s="306"/>
      <c r="P11" s="306"/>
      <c r="Q11" s="307"/>
      <c r="R11" s="297"/>
    </row>
    <row r="12" spans="2:18" ht="15" customHeight="1">
      <c r="B12" s="26"/>
      <c r="C12" s="27"/>
      <c r="D12" s="27"/>
      <c r="E12" s="27"/>
      <c r="F12" s="27"/>
      <c r="G12" s="28"/>
      <c r="H12" s="28"/>
      <c r="I12" s="28"/>
      <c r="J12" s="28"/>
      <c r="K12" s="28"/>
      <c r="L12" s="28"/>
      <c r="M12" s="27"/>
      <c r="N12" s="27"/>
      <c r="O12" s="27"/>
      <c r="P12" s="27"/>
      <c r="Q12" s="27"/>
      <c r="R12" s="29"/>
    </row>
    <row r="13" spans="2:18" ht="24.9" customHeight="1">
      <c r="B13" s="26"/>
      <c r="C13" s="27"/>
      <c r="D13" s="27"/>
      <c r="E13" s="27"/>
      <c r="F13" s="27"/>
      <c r="G13" s="302" t="s">
        <v>35</v>
      </c>
      <c r="H13" s="303"/>
      <c r="I13" s="303"/>
      <c r="J13" s="303"/>
      <c r="K13" s="303"/>
      <c r="L13" s="305" t="str">
        <f>'記入シート(1枚目)'!L13</f>
        <v>25-</v>
      </c>
      <c r="M13" s="306"/>
      <c r="N13" s="306"/>
      <c r="O13" s="306"/>
      <c r="P13" s="306"/>
      <c r="Q13" s="306"/>
      <c r="R13" s="308"/>
    </row>
    <row r="14" spans="2:18" ht="24.9" customHeight="1">
      <c r="B14" s="30"/>
      <c r="C14" s="31"/>
      <c r="D14" s="31"/>
      <c r="E14" s="31"/>
      <c r="F14" s="31"/>
      <c r="G14" s="302" t="s">
        <v>31</v>
      </c>
      <c r="H14" s="303"/>
      <c r="I14" s="303"/>
      <c r="J14" s="303"/>
      <c r="K14" s="303"/>
      <c r="L14" s="305">
        <f>'記入シート(1枚目)'!L14</f>
        <v>0</v>
      </c>
      <c r="M14" s="306"/>
      <c r="N14" s="306"/>
      <c r="O14" s="306"/>
      <c r="P14" s="306"/>
      <c r="Q14" s="306"/>
      <c r="R14" s="308"/>
    </row>
    <row r="15" spans="2:18" ht="24.9" customHeight="1">
      <c r="B15" s="30"/>
      <c r="C15" s="31"/>
      <c r="D15" s="31"/>
      <c r="E15" s="31"/>
      <c r="F15" s="31"/>
      <c r="G15" s="287" t="s">
        <v>79</v>
      </c>
      <c r="H15" s="288"/>
      <c r="I15" s="311">
        <f>'記入シート(1枚目)'!I15</f>
        <v>0</v>
      </c>
      <c r="J15" s="312"/>
      <c r="K15" s="312"/>
      <c r="L15" s="312"/>
      <c r="M15" s="312"/>
      <c r="N15" s="312"/>
      <c r="O15" s="312"/>
      <c r="P15" s="312"/>
      <c r="Q15" s="312"/>
      <c r="R15" s="313"/>
    </row>
    <row r="16" spans="2:18" ht="24.9" customHeight="1">
      <c r="B16" s="30"/>
      <c r="C16" s="31"/>
      <c r="D16" s="31"/>
      <c r="E16" s="31"/>
      <c r="F16" s="31"/>
      <c r="G16" s="309"/>
      <c r="H16" s="310"/>
      <c r="I16" s="314"/>
      <c r="J16" s="315"/>
      <c r="K16" s="315"/>
      <c r="L16" s="315"/>
      <c r="M16" s="315"/>
      <c r="N16" s="315"/>
      <c r="O16" s="315"/>
      <c r="P16" s="315"/>
      <c r="Q16" s="315"/>
      <c r="R16" s="316"/>
    </row>
    <row r="17" spans="2:18" ht="24.9" customHeight="1">
      <c r="B17" s="30"/>
      <c r="C17" s="31"/>
      <c r="D17" s="31"/>
      <c r="E17" s="31"/>
      <c r="F17" s="31"/>
      <c r="G17" s="317" t="s">
        <v>32</v>
      </c>
      <c r="H17" s="318"/>
      <c r="I17" s="311">
        <f>'記入シート(1枚目)'!I17</f>
        <v>0</v>
      </c>
      <c r="J17" s="312"/>
      <c r="K17" s="312"/>
      <c r="L17" s="312"/>
      <c r="M17" s="312"/>
      <c r="N17" s="312"/>
      <c r="O17" s="312"/>
      <c r="P17" s="312"/>
      <c r="Q17" s="312"/>
      <c r="R17" s="313"/>
    </row>
    <row r="18" spans="2:18" ht="24.9" customHeight="1">
      <c r="B18" s="30"/>
      <c r="C18" s="31"/>
      <c r="D18" s="31"/>
      <c r="E18" s="31"/>
      <c r="F18" s="31"/>
      <c r="G18" s="291"/>
      <c r="H18" s="292"/>
      <c r="I18" s="314"/>
      <c r="J18" s="315"/>
      <c r="K18" s="315"/>
      <c r="L18" s="315"/>
      <c r="M18" s="315"/>
      <c r="N18" s="315"/>
      <c r="O18" s="315"/>
      <c r="P18" s="315"/>
      <c r="Q18" s="315"/>
      <c r="R18" s="316"/>
    </row>
    <row r="19" spans="2:18" ht="24.9" customHeight="1">
      <c r="B19" s="319" t="s">
        <v>117</v>
      </c>
      <c r="C19" s="320"/>
      <c r="D19" s="320"/>
      <c r="E19" s="320"/>
      <c r="F19" s="320"/>
      <c r="G19" s="320"/>
      <c r="H19" s="320"/>
      <c r="I19" s="320"/>
      <c r="J19" s="320"/>
      <c r="K19" s="320"/>
      <c r="L19" s="320"/>
      <c r="M19" s="320"/>
      <c r="N19" s="320"/>
      <c r="O19" s="320"/>
      <c r="P19" s="320"/>
      <c r="Q19" s="320"/>
      <c r="R19" s="321"/>
    </row>
    <row r="20" spans="2:18" ht="24.9" customHeight="1" thickBot="1">
      <c r="B20" s="322" t="s">
        <v>33</v>
      </c>
      <c r="C20" s="323"/>
      <c r="D20" s="323"/>
      <c r="E20" s="323"/>
      <c r="F20" s="323"/>
      <c r="G20" s="323"/>
      <c r="H20" s="323"/>
      <c r="I20" s="323"/>
      <c r="J20" s="323"/>
      <c r="K20" s="323"/>
      <c r="L20" s="323"/>
      <c r="M20" s="323"/>
      <c r="N20" s="323"/>
      <c r="O20" s="323"/>
      <c r="P20" s="323"/>
      <c r="Q20" s="323"/>
      <c r="R20" s="324"/>
    </row>
    <row r="21" spans="2:18" ht="24.9" customHeight="1" thickTop="1" thickBot="1">
      <c r="B21" s="325" t="s">
        <v>14</v>
      </c>
      <c r="C21" s="326"/>
      <c r="D21" s="326"/>
      <c r="E21" s="326"/>
      <c r="F21" s="326"/>
      <c r="G21" s="326"/>
      <c r="H21" s="326"/>
      <c r="I21" s="326"/>
      <c r="J21" s="326"/>
      <c r="K21" s="326"/>
      <c r="L21" s="326"/>
      <c r="M21" s="326"/>
      <c r="N21" s="326"/>
      <c r="O21" s="326"/>
      <c r="P21" s="326"/>
      <c r="Q21" s="32" t="s">
        <v>13</v>
      </c>
      <c r="R21" s="33"/>
    </row>
    <row r="22" spans="2:18" ht="24.9" customHeight="1">
      <c r="B22" s="327"/>
      <c r="C22" s="328"/>
      <c r="D22" s="331" t="s">
        <v>0</v>
      </c>
      <c r="E22" s="332"/>
      <c r="F22" s="331" t="s">
        <v>78</v>
      </c>
      <c r="G22" s="335"/>
      <c r="H22" s="335"/>
      <c r="I22" s="335"/>
      <c r="J22" s="335"/>
      <c r="K22" s="335"/>
      <c r="L22" s="335"/>
      <c r="M22" s="335"/>
      <c r="N22" s="335"/>
      <c r="O22" s="335"/>
      <c r="P22" s="336"/>
      <c r="Q22" s="338"/>
      <c r="R22" s="339"/>
    </row>
    <row r="23" spans="2:18" ht="24.9" customHeight="1" thickBot="1">
      <c r="B23" s="329"/>
      <c r="C23" s="330"/>
      <c r="D23" s="333"/>
      <c r="E23" s="334"/>
      <c r="F23" s="342" t="s">
        <v>6</v>
      </c>
      <c r="G23" s="343"/>
      <c r="H23" s="342" t="s">
        <v>7</v>
      </c>
      <c r="I23" s="343"/>
      <c r="J23" s="344" t="s">
        <v>8</v>
      </c>
      <c r="K23" s="345"/>
      <c r="L23" s="344" t="s">
        <v>9</v>
      </c>
      <c r="M23" s="345"/>
      <c r="N23" s="342" t="s">
        <v>10</v>
      </c>
      <c r="O23" s="343"/>
      <c r="P23" s="337"/>
      <c r="Q23" s="340"/>
      <c r="R23" s="341"/>
    </row>
    <row r="24" spans="2:18" ht="24.9" customHeight="1">
      <c r="B24" s="180" t="s">
        <v>25</v>
      </c>
      <c r="C24" s="74" t="s">
        <v>19</v>
      </c>
      <c r="D24" s="183">
        <f>N24+P24+Q24</f>
        <v>0</v>
      </c>
      <c r="E24" s="184"/>
      <c r="F24" s="185">
        <v>0</v>
      </c>
      <c r="G24" s="186"/>
      <c r="H24" s="185">
        <v>0</v>
      </c>
      <c r="I24" s="186"/>
      <c r="J24" s="185">
        <v>0</v>
      </c>
      <c r="K24" s="186"/>
      <c r="L24" s="185">
        <v>0</v>
      </c>
      <c r="M24" s="186"/>
      <c r="N24" s="187">
        <f>SUM(F24:M24)</f>
        <v>0</v>
      </c>
      <c r="O24" s="188"/>
      <c r="P24" s="94"/>
      <c r="Q24" s="346"/>
      <c r="R24" s="347"/>
    </row>
    <row r="25" spans="2:18" ht="24.9" customHeight="1">
      <c r="B25" s="181"/>
      <c r="C25" s="77" t="s">
        <v>15</v>
      </c>
      <c r="D25" s="183">
        <f t="shared" ref="D25:D29" si="0">N25+P25+Q25</f>
        <v>0</v>
      </c>
      <c r="E25" s="184"/>
      <c r="F25" s="185">
        <v>0</v>
      </c>
      <c r="G25" s="186"/>
      <c r="H25" s="185">
        <v>0</v>
      </c>
      <c r="I25" s="186"/>
      <c r="J25" s="185">
        <v>0</v>
      </c>
      <c r="K25" s="186"/>
      <c r="L25" s="185">
        <v>0</v>
      </c>
      <c r="M25" s="186"/>
      <c r="N25" s="187">
        <f>SUM(F25:M25)</f>
        <v>0</v>
      </c>
      <c r="O25" s="188"/>
      <c r="P25" s="95"/>
      <c r="Q25" s="348"/>
      <c r="R25" s="349"/>
    </row>
    <row r="26" spans="2:18" ht="24.9" customHeight="1" thickBot="1">
      <c r="B26" s="181"/>
      <c r="C26" s="79" t="s">
        <v>34</v>
      </c>
      <c r="D26" s="201">
        <f>N26+Q26</f>
        <v>0</v>
      </c>
      <c r="E26" s="202"/>
      <c r="F26" s="203">
        <v>0</v>
      </c>
      <c r="G26" s="204"/>
      <c r="H26" s="203">
        <v>0</v>
      </c>
      <c r="I26" s="204"/>
      <c r="J26" s="203">
        <v>0</v>
      </c>
      <c r="K26" s="204"/>
      <c r="L26" s="203">
        <v>0</v>
      </c>
      <c r="M26" s="204"/>
      <c r="N26" s="205">
        <f>SUM(F26:M26)</f>
        <v>0</v>
      </c>
      <c r="O26" s="206"/>
      <c r="P26" s="96"/>
      <c r="Q26" s="350"/>
      <c r="R26" s="351"/>
    </row>
    <row r="27" spans="2:18" ht="24.9" customHeight="1" thickBot="1">
      <c r="B27" s="181"/>
      <c r="C27" s="80" t="s">
        <v>135</v>
      </c>
      <c r="D27" s="195">
        <f t="shared" si="0"/>
        <v>0</v>
      </c>
      <c r="E27" s="196"/>
      <c r="F27" s="197">
        <f>F24-F25+F26</f>
        <v>0</v>
      </c>
      <c r="G27" s="198"/>
      <c r="H27" s="197">
        <f>H24-H25+H26</f>
        <v>0</v>
      </c>
      <c r="I27" s="198"/>
      <c r="J27" s="197">
        <f>J24-J25+J26</f>
        <v>0</v>
      </c>
      <c r="K27" s="198"/>
      <c r="L27" s="197">
        <f>L24-L25+L26</f>
        <v>0</v>
      </c>
      <c r="M27" s="198"/>
      <c r="N27" s="197">
        <f>SUM(F27:M27)</f>
        <v>0</v>
      </c>
      <c r="O27" s="198"/>
      <c r="P27" s="97"/>
      <c r="Q27" s="352"/>
      <c r="R27" s="353"/>
    </row>
    <row r="28" spans="2:18" ht="24.9" customHeight="1">
      <c r="B28" s="181"/>
      <c r="C28" s="77" t="s">
        <v>21</v>
      </c>
      <c r="D28" s="207">
        <f>N28+P28+Q28</f>
        <v>0</v>
      </c>
      <c r="E28" s="208"/>
      <c r="F28" s="209"/>
      <c r="G28" s="210"/>
      <c r="H28" s="209"/>
      <c r="I28" s="210"/>
      <c r="J28" s="209"/>
      <c r="K28" s="210"/>
      <c r="L28" s="209"/>
      <c r="M28" s="210"/>
      <c r="N28" s="211">
        <f>N24</f>
        <v>0</v>
      </c>
      <c r="O28" s="212"/>
      <c r="P28" s="98"/>
      <c r="Q28" s="354"/>
      <c r="R28" s="355"/>
    </row>
    <row r="29" spans="2:18" ht="24.9" customHeight="1">
      <c r="B29" s="181"/>
      <c r="C29" s="77" t="s">
        <v>4</v>
      </c>
      <c r="D29" s="207">
        <f t="shared" si="0"/>
        <v>0</v>
      </c>
      <c r="E29" s="208"/>
      <c r="F29" s="209"/>
      <c r="G29" s="210"/>
      <c r="H29" s="209"/>
      <c r="I29" s="210"/>
      <c r="J29" s="209"/>
      <c r="K29" s="210"/>
      <c r="L29" s="209"/>
      <c r="M29" s="210"/>
      <c r="N29" s="185">
        <v>0</v>
      </c>
      <c r="O29" s="186"/>
      <c r="P29" s="98"/>
      <c r="Q29" s="354"/>
      <c r="R29" s="355"/>
    </row>
    <row r="30" spans="2:18" ht="24.9" customHeight="1" thickBot="1">
      <c r="B30" s="181"/>
      <c r="C30" s="81" t="s">
        <v>72</v>
      </c>
      <c r="D30" s="217">
        <f>N30+P30+Q30</f>
        <v>0</v>
      </c>
      <c r="E30" s="218"/>
      <c r="F30" s="219"/>
      <c r="G30" s="220"/>
      <c r="H30" s="219"/>
      <c r="I30" s="220"/>
      <c r="J30" s="219"/>
      <c r="K30" s="220"/>
      <c r="L30" s="219"/>
      <c r="M30" s="220"/>
      <c r="N30" s="221">
        <v>0</v>
      </c>
      <c r="O30" s="222"/>
      <c r="P30" s="99"/>
      <c r="Q30" s="356"/>
      <c r="R30" s="357"/>
    </row>
    <row r="31" spans="2:18" ht="24.9" customHeight="1" thickBot="1">
      <c r="B31" s="182"/>
      <c r="C31" s="83" t="s">
        <v>136</v>
      </c>
      <c r="D31" s="195">
        <f>N31+P31+Q31</f>
        <v>0</v>
      </c>
      <c r="E31" s="196"/>
      <c r="F31" s="213"/>
      <c r="G31" s="214"/>
      <c r="H31" s="215"/>
      <c r="I31" s="216"/>
      <c r="J31" s="215"/>
      <c r="K31" s="216"/>
      <c r="L31" s="215"/>
      <c r="M31" s="216"/>
      <c r="N31" s="197">
        <f>N28-N25+N26-N29-N30</f>
        <v>0</v>
      </c>
      <c r="O31" s="198"/>
      <c r="P31" s="97"/>
      <c r="Q31" s="352"/>
      <c r="R31" s="353"/>
    </row>
    <row r="32" spans="2:18" ht="24.9" customHeight="1" thickBot="1">
      <c r="B32" s="228" t="s">
        <v>27</v>
      </c>
      <c r="C32" s="229"/>
      <c r="D32" s="229"/>
      <c r="E32" s="229"/>
      <c r="F32" s="229"/>
      <c r="G32" s="229"/>
      <c r="H32" s="229"/>
      <c r="I32" s="229"/>
      <c r="J32" s="229"/>
      <c r="K32" s="229"/>
      <c r="L32" s="229"/>
      <c r="M32" s="229"/>
      <c r="N32" s="229"/>
      <c r="O32" s="229"/>
      <c r="P32" s="229"/>
      <c r="Q32" s="229"/>
      <c r="R32" s="230"/>
    </row>
    <row r="33" spans="2:18" ht="24.9" customHeight="1">
      <c r="B33" s="180" t="s">
        <v>26</v>
      </c>
      <c r="C33" s="74" t="s">
        <v>20</v>
      </c>
      <c r="D33" s="232">
        <f t="shared" ref="D33:D38" si="1">N33+P33+Q33</f>
        <v>0</v>
      </c>
      <c r="E33" s="233"/>
      <c r="F33" s="234">
        <v>0</v>
      </c>
      <c r="G33" s="235"/>
      <c r="H33" s="223">
        <v>0</v>
      </c>
      <c r="I33" s="224"/>
      <c r="J33" s="223">
        <v>0</v>
      </c>
      <c r="K33" s="224"/>
      <c r="L33" s="223">
        <v>0</v>
      </c>
      <c r="M33" s="224"/>
      <c r="N33" s="225">
        <f>SUM(F33:M33)</f>
        <v>0</v>
      </c>
      <c r="O33" s="226"/>
      <c r="P33" s="100"/>
      <c r="Q33" s="360"/>
      <c r="R33" s="361"/>
    </row>
    <row r="34" spans="2:18" ht="24.9" customHeight="1">
      <c r="B34" s="181"/>
      <c r="C34" s="85" t="s">
        <v>12</v>
      </c>
      <c r="D34" s="237">
        <f t="shared" si="1"/>
        <v>0</v>
      </c>
      <c r="E34" s="238"/>
      <c r="F34" s="223">
        <v>0</v>
      </c>
      <c r="G34" s="224"/>
      <c r="H34" s="223">
        <v>0</v>
      </c>
      <c r="I34" s="224"/>
      <c r="J34" s="223">
        <v>0</v>
      </c>
      <c r="K34" s="224"/>
      <c r="L34" s="223">
        <v>0</v>
      </c>
      <c r="M34" s="224"/>
      <c r="N34" s="225">
        <f>SUM(F34:M34)</f>
        <v>0</v>
      </c>
      <c r="O34" s="226"/>
      <c r="P34" s="96"/>
      <c r="Q34" s="358"/>
      <c r="R34" s="359"/>
    </row>
    <row r="35" spans="2:18" ht="24.9" customHeight="1">
      <c r="B35" s="181"/>
      <c r="C35" s="87" t="s">
        <v>41</v>
      </c>
      <c r="D35" s="237">
        <f>N35+Q35</f>
        <v>0</v>
      </c>
      <c r="E35" s="238"/>
      <c r="F35" s="185">
        <v>0</v>
      </c>
      <c r="G35" s="186"/>
      <c r="H35" s="185">
        <v>0</v>
      </c>
      <c r="I35" s="186"/>
      <c r="J35" s="185">
        <v>0</v>
      </c>
      <c r="K35" s="186"/>
      <c r="L35" s="185">
        <v>0</v>
      </c>
      <c r="M35" s="186"/>
      <c r="N35" s="225">
        <f>SUM(F35:M35)</f>
        <v>0</v>
      </c>
      <c r="O35" s="226"/>
      <c r="P35" s="96"/>
      <c r="Q35" s="358"/>
      <c r="R35" s="359"/>
    </row>
    <row r="36" spans="2:18" ht="24.9" customHeight="1" thickBot="1">
      <c r="B36" s="181"/>
      <c r="C36" s="81" t="s">
        <v>17</v>
      </c>
      <c r="D36" s="239">
        <f t="shared" si="1"/>
        <v>0</v>
      </c>
      <c r="E36" s="240"/>
      <c r="F36" s="241">
        <v>0</v>
      </c>
      <c r="G36" s="242"/>
      <c r="H36" s="241">
        <v>0</v>
      </c>
      <c r="I36" s="242"/>
      <c r="J36" s="241">
        <v>0</v>
      </c>
      <c r="K36" s="242"/>
      <c r="L36" s="241">
        <v>0</v>
      </c>
      <c r="M36" s="242"/>
      <c r="N36" s="243">
        <f>SUM(F36:M36)</f>
        <v>0</v>
      </c>
      <c r="O36" s="244"/>
      <c r="P36" s="101"/>
      <c r="Q36" s="362"/>
      <c r="R36" s="363"/>
    </row>
    <row r="37" spans="2:18" ht="24.9" customHeight="1" thickBot="1">
      <c r="B37" s="181"/>
      <c r="C37" s="80" t="s">
        <v>137</v>
      </c>
      <c r="D37" s="248">
        <f>N37+P37+Q37</f>
        <v>0</v>
      </c>
      <c r="E37" s="249"/>
      <c r="F37" s="248">
        <f>F33-F34+F35-F36</f>
        <v>0</v>
      </c>
      <c r="G37" s="249"/>
      <c r="H37" s="248">
        <f>H33-H34+H35-H36</f>
        <v>0</v>
      </c>
      <c r="I37" s="249"/>
      <c r="J37" s="248">
        <f>J33-J34+J35-J36</f>
        <v>0</v>
      </c>
      <c r="K37" s="249"/>
      <c r="L37" s="248">
        <f>L33-L34+L35-L36</f>
        <v>0</v>
      </c>
      <c r="M37" s="249"/>
      <c r="N37" s="248">
        <f>SUM(F37:M37)</f>
        <v>0</v>
      </c>
      <c r="O37" s="249"/>
      <c r="P37" s="97"/>
      <c r="Q37" s="364"/>
      <c r="R37" s="365"/>
    </row>
    <row r="38" spans="2:18" ht="24.9" customHeight="1">
      <c r="B38" s="181"/>
      <c r="C38" s="77" t="s">
        <v>22</v>
      </c>
      <c r="D38" s="239">
        <f t="shared" si="1"/>
        <v>0</v>
      </c>
      <c r="E38" s="240"/>
      <c r="F38" s="219"/>
      <c r="G38" s="220"/>
      <c r="H38" s="219"/>
      <c r="I38" s="220"/>
      <c r="J38" s="219"/>
      <c r="K38" s="220"/>
      <c r="L38" s="219"/>
      <c r="M38" s="220"/>
      <c r="N38" s="203">
        <f>N33</f>
        <v>0</v>
      </c>
      <c r="O38" s="204"/>
      <c r="P38" s="101"/>
      <c r="Q38" s="366"/>
      <c r="R38" s="367"/>
    </row>
    <row r="39" spans="2:18" ht="24.9" customHeight="1" thickBot="1">
      <c r="B39" s="181"/>
      <c r="C39" s="81" t="s">
        <v>18</v>
      </c>
      <c r="D39" s="239">
        <f>N39+P39+Q39</f>
        <v>0</v>
      </c>
      <c r="E39" s="240"/>
      <c r="F39" s="219"/>
      <c r="G39" s="220"/>
      <c r="H39" s="219"/>
      <c r="I39" s="220"/>
      <c r="J39" s="219"/>
      <c r="K39" s="220"/>
      <c r="L39" s="219"/>
      <c r="M39" s="220"/>
      <c r="N39" s="203">
        <v>0</v>
      </c>
      <c r="O39" s="204"/>
      <c r="P39" s="101"/>
      <c r="Q39" s="366"/>
      <c r="R39" s="367"/>
    </row>
    <row r="40" spans="2:18" ht="24.9" customHeight="1" thickBot="1">
      <c r="B40" s="231"/>
      <c r="C40" s="80" t="s">
        <v>138</v>
      </c>
      <c r="D40" s="248">
        <f>N40+P40+Q40</f>
        <v>0</v>
      </c>
      <c r="E40" s="249"/>
      <c r="F40" s="213"/>
      <c r="G40" s="214"/>
      <c r="H40" s="215"/>
      <c r="I40" s="216"/>
      <c r="J40" s="215"/>
      <c r="K40" s="216"/>
      <c r="L40" s="215"/>
      <c r="M40" s="216"/>
      <c r="N40" s="248">
        <f>N38-N34+N35-N36-N39</f>
        <v>0</v>
      </c>
      <c r="O40" s="249"/>
      <c r="P40" s="97"/>
      <c r="Q40" s="364"/>
      <c r="R40" s="365"/>
    </row>
    <row r="41" spans="2:18" ht="15" customHeight="1" thickBot="1">
      <c r="B41" s="76"/>
      <c r="C41" s="70"/>
      <c r="D41" s="89"/>
      <c r="E41" s="89"/>
      <c r="F41" s="89"/>
      <c r="G41" s="89"/>
      <c r="H41" s="89"/>
      <c r="I41" s="89"/>
      <c r="J41" s="89"/>
      <c r="K41" s="89"/>
      <c r="L41" s="89"/>
      <c r="M41" s="89"/>
      <c r="N41" s="89"/>
      <c r="O41" s="89"/>
      <c r="P41" s="90"/>
      <c r="Q41" s="90"/>
      <c r="R41" s="91"/>
    </row>
    <row r="42" spans="2:18" ht="24.9" customHeight="1" thickBot="1">
      <c r="B42" s="278" t="s">
        <v>141</v>
      </c>
      <c r="C42" s="279"/>
      <c r="D42" s="195">
        <f>N42+P42+Q42</f>
        <v>0</v>
      </c>
      <c r="E42" s="196"/>
      <c r="F42" s="197">
        <f>F25-F26+F36</f>
        <v>0</v>
      </c>
      <c r="G42" s="198"/>
      <c r="H42" s="197">
        <f>H25-H26+H36</f>
        <v>0</v>
      </c>
      <c r="I42" s="198"/>
      <c r="J42" s="197">
        <f>J25-J26+J36</f>
        <v>0</v>
      </c>
      <c r="K42" s="198"/>
      <c r="L42" s="197">
        <f>L25-L26+L36</f>
        <v>0</v>
      </c>
      <c r="M42" s="198"/>
      <c r="N42" s="197">
        <f>SUM(F42:M42)</f>
        <v>0</v>
      </c>
      <c r="O42" s="198"/>
      <c r="P42" s="97"/>
      <c r="Q42" s="364"/>
      <c r="R42" s="365"/>
    </row>
    <row r="43" spans="2:18" ht="15" customHeight="1" thickBot="1">
      <c r="B43" s="34"/>
      <c r="C43" s="31"/>
      <c r="D43" s="35"/>
      <c r="E43" s="35"/>
      <c r="F43" s="35"/>
      <c r="G43" s="35"/>
      <c r="H43" s="35"/>
      <c r="I43" s="35"/>
      <c r="J43" s="35"/>
      <c r="K43" s="35"/>
      <c r="L43" s="35"/>
      <c r="M43" s="35"/>
      <c r="N43" s="35"/>
      <c r="O43" s="35"/>
      <c r="P43" s="35"/>
      <c r="Q43" s="35"/>
      <c r="R43" s="36"/>
    </row>
    <row r="44" spans="2:18" ht="24.9" customHeight="1">
      <c r="B44" s="371" t="s">
        <v>3</v>
      </c>
      <c r="C44" s="332"/>
      <c r="D44" s="374" t="s">
        <v>119</v>
      </c>
      <c r="E44" s="375"/>
      <c r="F44" s="375"/>
      <c r="G44" s="375"/>
      <c r="H44" s="375"/>
      <c r="I44" s="375"/>
      <c r="J44" s="375"/>
      <c r="K44" s="375"/>
      <c r="L44" s="375"/>
      <c r="M44" s="375"/>
      <c r="N44" s="376"/>
      <c r="O44" s="377"/>
      <c r="P44" s="386" t="s">
        <v>68</v>
      </c>
      <c r="Q44" s="387"/>
      <c r="R44" s="388"/>
    </row>
    <row r="45" spans="2:18" ht="24.9" customHeight="1">
      <c r="B45" s="372"/>
      <c r="C45" s="290"/>
      <c r="D45" s="378"/>
      <c r="E45" s="379"/>
      <c r="F45" s="379"/>
      <c r="G45" s="379"/>
      <c r="H45" s="379"/>
      <c r="I45" s="379"/>
      <c r="J45" s="379"/>
      <c r="K45" s="379"/>
      <c r="L45" s="379"/>
      <c r="M45" s="379"/>
      <c r="N45" s="380"/>
      <c r="O45" s="381"/>
      <c r="P45" s="389"/>
      <c r="Q45" s="391"/>
      <c r="R45" s="392"/>
    </row>
    <row r="46" spans="2:18" ht="24.9" customHeight="1" thickBot="1">
      <c r="B46" s="373"/>
      <c r="C46" s="334"/>
      <c r="D46" s="382"/>
      <c r="E46" s="383"/>
      <c r="F46" s="383"/>
      <c r="G46" s="383"/>
      <c r="H46" s="383"/>
      <c r="I46" s="383"/>
      <c r="J46" s="383"/>
      <c r="K46" s="383"/>
      <c r="L46" s="383"/>
      <c r="M46" s="383"/>
      <c r="N46" s="384"/>
      <c r="O46" s="385"/>
      <c r="P46" s="390"/>
      <c r="Q46" s="393"/>
      <c r="R46" s="394"/>
    </row>
    <row r="47" spans="2:18" ht="15" customHeight="1">
      <c r="B47" s="368"/>
      <c r="C47" s="368"/>
      <c r="D47" s="369"/>
      <c r="E47" s="369"/>
      <c r="F47" s="369"/>
      <c r="G47" s="369"/>
      <c r="H47" s="369"/>
      <c r="I47" s="369"/>
      <c r="J47" s="369"/>
      <c r="K47" s="369"/>
      <c r="L47" s="369"/>
      <c r="M47" s="369"/>
      <c r="N47" s="369"/>
      <c r="O47" s="369"/>
      <c r="P47" s="369"/>
      <c r="Q47" s="368"/>
      <c r="R47" s="368"/>
    </row>
    <row r="48" spans="2:18" ht="35.25" customHeight="1">
      <c r="B48" s="252" t="s">
        <v>133</v>
      </c>
      <c r="C48" s="252"/>
      <c r="D48" s="252"/>
      <c r="E48" s="252"/>
      <c r="F48" s="252"/>
      <c r="G48" s="252"/>
      <c r="H48" s="252"/>
      <c r="I48" s="252"/>
      <c r="J48" s="252"/>
      <c r="K48" s="252"/>
      <c r="L48" s="252"/>
      <c r="M48" s="252"/>
      <c r="N48" s="252"/>
      <c r="O48" s="252"/>
      <c r="P48" s="252"/>
      <c r="Q48" s="252"/>
      <c r="R48" s="252"/>
    </row>
    <row r="49" spans="2:18" ht="24.9" customHeight="1">
      <c r="B49" s="370" t="str">
        <f>IF(OR(ABS(F27)&gt;MAX(N24/2,5000000),ABS(H27)&gt;MAX(N24/2,5000000),ABS(J27)&gt;MAX(N24/2,5000000),ABS(L27)&gt;MAX(N24/2,5000000)),"※【当年度】費目間流用について要確認（ＪＳＴが承認済み、または、制限額を超える流用を行わず返還もしくは繰越となる場合は不要）","")</f>
        <v/>
      </c>
      <c r="C49" s="370"/>
      <c r="D49" s="370"/>
      <c r="E49" s="370"/>
      <c r="F49" s="370"/>
      <c r="G49" s="370"/>
      <c r="H49" s="370"/>
      <c r="I49" s="370"/>
      <c r="J49" s="370" t="str">
        <f>IF(OR(ABS(F37)&gt;MAX(N33/2,5000000),ABS(H37)&gt;MAX(N33/2,5000000),ABS(J37)&gt;MAX(N33/2,5000000),ABS(L37)&gt;MAX(N33/2,5000000)),"※【前年度】費目間流用について要確認（ＪＳＴが承認済み、または、制限額を超える流用を行わず返還となる場合は不要）","")</f>
        <v/>
      </c>
      <c r="K49" s="370"/>
      <c r="L49" s="370"/>
      <c r="M49" s="370"/>
      <c r="N49" s="370"/>
      <c r="O49" s="370"/>
      <c r="P49" s="370"/>
      <c r="Q49" s="253" t="s">
        <v>154</v>
      </c>
      <c r="R49" s="253"/>
    </row>
    <row r="50" spans="2:18" ht="24.9" customHeight="1">
      <c r="B50" s="37"/>
      <c r="C50" s="37"/>
      <c r="D50" s="37"/>
      <c r="E50" s="37"/>
      <c r="F50" s="37"/>
      <c r="G50" s="37"/>
      <c r="H50" s="37"/>
      <c r="I50" s="37"/>
      <c r="J50" s="37"/>
      <c r="K50" s="37"/>
      <c r="L50" s="37"/>
      <c r="M50" s="37"/>
      <c r="N50" s="37"/>
      <c r="O50" s="37"/>
      <c r="P50" s="37"/>
      <c r="Q50" s="37"/>
      <c r="R50" s="37"/>
    </row>
    <row r="52" spans="2:18">
      <c r="C52" s="38"/>
      <c r="D52" s="39"/>
      <c r="E52" s="39"/>
      <c r="F52" s="39"/>
      <c r="G52" s="39"/>
      <c r="H52" s="39"/>
      <c r="I52" s="39"/>
      <c r="J52" s="39"/>
      <c r="K52" s="39"/>
    </row>
  </sheetData>
  <sheetProtection algorithmName="SHA-512" hashValue="eWJJ+WP5VrnrBRJEZfal2eU3/4NmRVoqV7eee4/S0WVGJMKxUUA38SZObivjHGxFf+40azY9eEkceZ49ClWhRQ==" saltValue="OlbGW0dLmQfgGbBl0Qk26w==" spinCount="100000" sheet="1" formatCells="0" formatColumns="0" formatRows="0" autoFilter="0"/>
  <mergeCells count="179">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P22:P23"/>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Q8"/>
  </mergeCells>
  <phoneticPr fontId="1"/>
  <conditionalFormatting sqref="P25">
    <cfRule type="containsText" dxfId="0" priority="1" operator="containsText" text=".">
      <formula>NOT(ISERROR(SEARCH(".",P25)))</formula>
    </cfRule>
  </conditionalFormatting>
  <dataValidations count="5">
    <dataValidation imeMode="off" allowBlank="1" showInputMessage="1" errorTitle="入力規則" error="半角数字で入力してください。_x000a_" sqref="J43 H43 H28:J30 L43:R43 N33:O36 L41:R41 L28:M30 H38:H39 J38:J39 L38:L39 R27 Q33:Q40 N24:O26 J41 H41 Q24:Q31 R37 Q42:R42" xr:uid="{DCCB049C-E7FF-4856-9DD3-89D8DF23F7E4}"/>
    <dataValidation type="custom" allowBlank="1" showInputMessage="1" showErrorMessage="1" errorTitle="入力規則" error="小数点が含まれています。" sqref="F33:M36 F24:M26 N28:O30 N38:O39" xr:uid="{A439AB0C-E517-4D52-8B1B-90B2E8DC9A03}">
      <formula1>MOD(F24,1)=0</formula1>
    </dataValidation>
    <dataValidation type="custom" imeMode="off" allowBlank="1" showInputMessage="1" showErrorMessage="1" errorTitle="入力規則" error="小数点が含まれています。_x000a_" sqref="P24 P33 P28:P30 P38:P39" xr:uid="{B8993A35-4518-477B-9C13-FB2C5216EC17}">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143B38BA-D48A-4A3D-AD0E-3821B810A69C}">
      <formula1>AND(MOD(P36,1)=0,P34+P36&lt;=MIN(P33,ROUNDDOWN((N34-N35+N36)*0.3,0)))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5A4F04BF-1916-41EB-83E9-009AB153BFF9}">
      <formula1>AND(MOD(P25,1)=0,P25&lt;=MIN(P24,ROUNDDOWN((N25-N26)*0.3,0)))</formula1>
    </dataValidation>
  </dataValidations>
  <printOptions horizontalCentered="1"/>
  <pageMargins left="0.39370078740157483" right="0.39370078740157483" top="0.55118110236220474" bottom="0.19685039370078741" header="0.27559055118110237" footer="0.31496062992125984"/>
  <pageSetup paperSize="9" scale="71"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C15D7-837F-4353-8D40-16159C8DCD11}">
  <sheetPr>
    <pageSetUpPr fitToPage="1"/>
  </sheetPr>
  <dimension ref="A1:F33"/>
  <sheetViews>
    <sheetView view="pageBreakPreview" topLeftCell="A18" zoomScale="80" zoomScaleNormal="100" zoomScaleSheetLayoutView="80" workbookViewId="0">
      <selection activeCell="I5" sqref="I5"/>
    </sheetView>
  </sheetViews>
  <sheetFormatPr defaultColWidth="9" defaultRowHeight="30" customHeight="1"/>
  <cols>
    <col min="1" max="1" width="6" style="49" customWidth="1"/>
    <col min="2" max="2" width="21.21875" style="13" customWidth="1"/>
    <col min="3" max="3" width="19.77734375" style="13" customWidth="1"/>
    <col min="4" max="4" width="102.109375" style="13" customWidth="1"/>
    <col min="5" max="6" width="0" style="13" hidden="1" customWidth="1"/>
    <col min="7" max="16384" width="9" style="13"/>
  </cols>
  <sheetData>
    <row r="1" spans="1:6" ht="50.1" customHeight="1">
      <c r="A1" s="40" t="s">
        <v>80</v>
      </c>
      <c r="B1" s="40" t="s">
        <v>54</v>
      </c>
      <c r="C1" s="40" t="s">
        <v>55</v>
      </c>
      <c r="D1" s="40" t="s">
        <v>56</v>
      </c>
      <c r="E1" s="13" t="s">
        <v>61</v>
      </c>
    </row>
    <row r="2" spans="1:6" ht="56.4" customHeight="1">
      <c r="A2" s="11" t="s">
        <v>81</v>
      </c>
      <c r="B2" s="12" t="s">
        <v>51</v>
      </c>
      <c r="C2" s="12"/>
      <c r="D2" s="44" t="s">
        <v>57</v>
      </c>
      <c r="E2" s="13" t="s">
        <v>62</v>
      </c>
    </row>
    <row r="3" spans="1:6" ht="40.200000000000003" customHeight="1">
      <c r="A3" s="11" t="s">
        <v>82</v>
      </c>
      <c r="B3" s="12" t="s">
        <v>115</v>
      </c>
      <c r="C3" s="12"/>
      <c r="D3" s="44" t="s">
        <v>125</v>
      </c>
    </row>
    <row r="4" spans="1:6" ht="40.200000000000003" customHeight="1">
      <c r="A4" s="11" t="s">
        <v>83</v>
      </c>
      <c r="B4" s="12" t="s">
        <v>48</v>
      </c>
      <c r="C4" s="12"/>
      <c r="D4" s="44" t="s">
        <v>110</v>
      </c>
      <c r="E4" s="13" t="s">
        <v>62</v>
      </c>
    </row>
    <row r="5" spans="1:6" ht="40.200000000000003" customHeight="1">
      <c r="A5" s="11" t="s">
        <v>84</v>
      </c>
      <c r="B5" s="12" t="s">
        <v>53</v>
      </c>
      <c r="C5" s="12"/>
      <c r="D5" s="44" t="s">
        <v>69</v>
      </c>
      <c r="E5" s="13" t="s">
        <v>62</v>
      </c>
    </row>
    <row r="6" spans="1:6" ht="40.200000000000003" customHeight="1">
      <c r="A6" s="11" t="s">
        <v>85</v>
      </c>
      <c r="B6" s="12" t="s">
        <v>43</v>
      </c>
      <c r="C6" s="12"/>
      <c r="D6" s="44" t="s">
        <v>142</v>
      </c>
      <c r="E6" s="13" t="s">
        <v>62</v>
      </c>
    </row>
    <row r="7" spans="1:6" ht="40.200000000000003" customHeight="1">
      <c r="A7" s="11" t="s">
        <v>86</v>
      </c>
      <c r="B7" s="12" t="s">
        <v>44</v>
      </c>
      <c r="C7" s="12"/>
      <c r="D7" s="44" t="s">
        <v>107</v>
      </c>
      <c r="E7" s="13" t="s">
        <v>62</v>
      </c>
    </row>
    <row r="8" spans="1:6" ht="40.200000000000003" customHeight="1">
      <c r="A8" s="11" t="s">
        <v>87</v>
      </c>
      <c r="B8" s="12" t="s">
        <v>45</v>
      </c>
      <c r="C8" s="12"/>
      <c r="D8" s="44" t="s">
        <v>143</v>
      </c>
      <c r="E8" s="13" t="s">
        <v>62</v>
      </c>
    </row>
    <row r="9" spans="1:6" ht="40.200000000000003" customHeight="1">
      <c r="A9" s="11" t="s">
        <v>88</v>
      </c>
      <c r="B9" s="12" t="s">
        <v>46</v>
      </c>
      <c r="C9" s="12" t="s">
        <v>19</v>
      </c>
      <c r="D9" s="44" t="s">
        <v>58</v>
      </c>
      <c r="E9" s="13" t="s">
        <v>62</v>
      </c>
    </row>
    <row r="10" spans="1:6" ht="82.95" customHeight="1">
      <c r="A10" s="11" t="s">
        <v>89</v>
      </c>
      <c r="B10" s="12" t="s">
        <v>46</v>
      </c>
      <c r="C10" s="12" t="s">
        <v>23</v>
      </c>
      <c r="D10" s="44" t="s">
        <v>70</v>
      </c>
      <c r="E10" s="13" t="s">
        <v>62</v>
      </c>
    </row>
    <row r="11" spans="1:6" ht="40.200000000000003" customHeight="1">
      <c r="A11" s="11" t="s">
        <v>90</v>
      </c>
      <c r="B11" s="12" t="s">
        <v>46</v>
      </c>
      <c r="C11" s="12" t="s">
        <v>42</v>
      </c>
      <c r="D11" s="44" t="s">
        <v>52</v>
      </c>
      <c r="E11" s="13" t="s">
        <v>62</v>
      </c>
    </row>
    <row r="12" spans="1:6" ht="50.1" customHeight="1">
      <c r="A12" s="11" t="s">
        <v>91</v>
      </c>
      <c r="B12" s="12" t="s">
        <v>46</v>
      </c>
      <c r="C12" s="12" t="s">
        <v>71</v>
      </c>
      <c r="D12" s="44" t="s">
        <v>67</v>
      </c>
      <c r="E12" s="13" t="s">
        <v>62</v>
      </c>
    </row>
    <row r="13" spans="1:6" ht="50.1" customHeight="1">
      <c r="A13" s="11" t="s">
        <v>92</v>
      </c>
      <c r="B13" s="12" t="s">
        <v>46</v>
      </c>
      <c r="C13" s="12" t="s">
        <v>24</v>
      </c>
      <c r="D13" s="44" t="s">
        <v>59</v>
      </c>
      <c r="E13" s="13" t="s">
        <v>62</v>
      </c>
    </row>
    <row r="14" spans="1:6" ht="61.5" customHeight="1">
      <c r="A14" s="11" t="s">
        <v>93</v>
      </c>
      <c r="B14" s="12" t="s">
        <v>46</v>
      </c>
      <c r="C14" s="12" t="s">
        <v>4</v>
      </c>
      <c r="D14" s="44" t="s">
        <v>105</v>
      </c>
      <c r="E14" s="13" t="s">
        <v>62</v>
      </c>
    </row>
    <row r="15" spans="1:6" ht="103.8" customHeight="1">
      <c r="A15" s="11" t="s">
        <v>94</v>
      </c>
      <c r="B15" s="12" t="s">
        <v>46</v>
      </c>
      <c r="C15" s="12" t="s">
        <v>76</v>
      </c>
      <c r="D15" s="44" t="s">
        <v>144</v>
      </c>
      <c r="E15" s="13" t="s">
        <v>63</v>
      </c>
    </row>
    <row r="16" spans="1:6" ht="46.8" customHeight="1">
      <c r="A16" s="11" t="s">
        <v>95</v>
      </c>
      <c r="B16" s="12" t="s">
        <v>46</v>
      </c>
      <c r="C16" s="12" t="s">
        <v>73</v>
      </c>
      <c r="D16" s="44" t="s">
        <v>145</v>
      </c>
      <c r="E16" s="13" t="s">
        <v>63</v>
      </c>
      <c r="F16" s="13" t="s">
        <v>64</v>
      </c>
    </row>
    <row r="17" spans="1:6" ht="40.200000000000003" customHeight="1">
      <c r="A17" s="11" t="s">
        <v>96</v>
      </c>
      <c r="B17" s="12" t="s">
        <v>47</v>
      </c>
      <c r="C17" s="12" t="s">
        <v>20</v>
      </c>
      <c r="D17" s="44" t="s">
        <v>146</v>
      </c>
      <c r="E17" s="13" t="s">
        <v>63</v>
      </c>
    </row>
    <row r="18" spans="1:6" ht="40.200000000000003" customHeight="1">
      <c r="A18" s="11" t="s">
        <v>97</v>
      </c>
      <c r="B18" s="12" t="s">
        <v>47</v>
      </c>
      <c r="C18" s="12" t="s">
        <v>12</v>
      </c>
      <c r="D18" s="44" t="s">
        <v>147</v>
      </c>
      <c r="E18" s="13" t="s">
        <v>63</v>
      </c>
    </row>
    <row r="19" spans="1:6" ht="40.200000000000003" customHeight="1">
      <c r="A19" s="11" t="s">
        <v>98</v>
      </c>
      <c r="B19" s="12" t="s">
        <v>47</v>
      </c>
      <c r="C19" s="12" t="s">
        <v>41</v>
      </c>
      <c r="D19" s="44" t="s">
        <v>148</v>
      </c>
      <c r="E19" s="13" t="s">
        <v>63</v>
      </c>
    </row>
    <row r="20" spans="1:6" ht="50.1" customHeight="1">
      <c r="A20" s="11" t="s">
        <v>99</v>
      </c>
      <c r="B20" s="12" t="s">
        <v>47</v>
      </c>
      <c r="C20" s="12" t="s">
        <v>17</v>
      </c>
      <c r="D20" s="44" t="s">
        <v>106</v>
      </c>
      <c r="E20" s="13" t="s">
        <v>63</v>
      </c>
    </row>
    <row r="21" spans="1:6" ht="50.1" customHeight="1">
      <c r="A21" s="11" t="s">
        <v>100</v>
      </c>
      <c r="B21" s="12" t="s">
        <v>47</v>
      </c>
      <c r="C21" s="12" t="s">
        <v>74</v>
      </c>
      <c r="D21" s="44" t="s">
        <v>66</v>
      </c>
      <c r="E21" s="13" t="s">
        <v>63</v>
      </c>
    </row>
    <row r="22" spans="1:6" ht="50.1" customHeight="1">
      <c r="A22" s="11" t="s">
        <v>101</v>
      </c>
      <c r="B22" s="12" t="s">
        <v>47</v>
      </c>
      <c r="C22" s="12" t="s">
        <v>49</v>
      </c>
      <c r="D22" s="44" t="s">
        <v>60</v>
      </c>
      <c r="E22" s="13" t="s">
        <v>63</v>
      </c>
    </row>
    <row r="23" spans="1:6" ht="40.200000000000003" customHeight="1">
      <c r="A23" s="11" t="s">
        <v>102</v>
      </c>
      <c r="B23" s="12" t="s">
        <v>47</v>
      </c>
      <c r="C23" s="12" t="s">
        <v>18</v>
      </c>
      <c r="D23" s="44" t="s">
        <v>50</v>
      </c>
      <c r="E23" s="13" t="s">
        <v>63</v>
      </c>
    </row>
    <row r="24" spans="1:6" ht="50.1" customHeight="1">
      <c r="A24" s="11" t="s">
        <v>103</v>
      </c>
      <c r="B24" s="12" t="s">
        <v>47</v>
      </c>
      <c r="C24" s="12" t="s">
        <v>75</v>
      </c>
      <c r="D24" s="44" t="s">
        <v>149</v>
      </c>
      <c r="E24" s="13" t="s">
        <v>63</v>
      </c>
    </row>
    <row r="25" spans="1:6" ht="50.1" customHeight="1">
      <c r="A25" s="41" t="s">
        <v>104</v>
      </c>
      <c r="B25" s="12" t="s">
        <v>126</v>
      </c>
      <c r="C25" s="12"/>
      <c r="D25" s="44" t="s">
        <v>128</v>
      </c>
      <c r="E25" s="13" t="s">
        <v>63</v>
      </c>
      <c r="F25" s="13" t="s">
        <v>65</v>
      </c>
    </row>
    <row r="26" spans="1:6" s="45" customFormat="1" ht="50.1" customHeight="1">
      <c r="A26" s="41" t="s">
        <v>108</v>
      </c>
      <c r="B26" s="44" t="s">
        <v>113</v>
      </c>
      <c r="C26" s="44"/>
      <c r="D26" s="44" t="s">
        <v>114</v>
      </c>
    </row>
    <row r="27" spans="1:6" s="43" customFormat="1" ht="40.200000000000003" customHeight="1">
      <c r="A27" s="11" t="s">
        <v>112</v>
      </c>
      <c r="B27" s="42" t="s">
        <v>3</v>
      </c>
      <c r="C27" s="42"/>
      <c r="D27" s="46" t="s">
        <v>77</v>
      </c>
      <c r="E27" s="43" t="s">
        <v>63</v>
      </c>
      <c r="F27" s="43" t="s">
        <v>65</v>
      </c>
    </row>
    <row r="28" spans="1:6" s="43" customFormat="1" ht="40.200000000000003" customHeight="1">
      <c r="A28" s="41" t="s">
        <v>116</v>
      </c>
      <c r="B28" s="46" t="s">
        <v>109</v>
      </c>
      <c r="C28" s="46"/>
      <c r="D28" s="46" t="s">
        <v>155</v>
      </c>
    </row>
    <row r="29" spans="1:6" s="43" customFormat="1" ht="40.200000000000003" customHeight="1">
      <c r="A29" s="41" t="s">
        <v>120</v>
      </c>
      <c r="B29" s="46" t="s">
        <v>123</v>
      </c>
      <c r="C29" s="46"/>
      <c r="D29" s="44" t="s">
        <v>130</v>
      </c>
    </row>
    <row r="30" spans="1:6" s="43" customFormat="1" ht="16.2" customHeight="1">
      <c r="A30" s="47"/>
      <c r="B30" s="48"/>
      <c r="C30" s="48"/>
      <c r="D30" s="48"/>
    </row>
    <row r="31" spans="1:6" s="43" customFormat="1" ht="50.1" customHeight="1">
      <c r="A31" s="41" t="s">
        <v>121</v>
      </c>
      <c r="B31" s="12" t="s">
        <v>124</v>
      </c>
      <c r="C31" s="46"/>
      <c r="D31" s="44" t="s">
        <v>127</v>
      </c>
    </row>
    <row r="32" spans="1:6" s="43" customFormat="1" ht="40.200000000000003" customHeight="1">
      <c r="A32" s="41" t="s">
        <v>122</v>
      </c>
      <c r="B32" s="46" t="s">
        <v>3</v>
      </c>
      <c r="C32" s="46"/>
      <c r="D32" s="46" t="s">
        <v>129</v>
      </c>
    </row>
    <row r="33" spans="4:4" ht="30" customHeight="1">
      <c r="D33" s="102" t="s">
        <v>154</v>
      </c>
    </row>
  </sheetData>
  <sheetProtection algorithmName="SHA-512" hashValue="PFcRGL51fegkUzM3sY6iXUdICECPb2LdWbkU5ba8D7vCT7jqS6HArRiAjplLx3iyKMvHSHAklnd3EFj3XT8enA==" saltValue="adUVuLdVQh8Wmza/M6hsrA==" spinCount="100000" sheet="1" objects="1" scenarios="1"/>
  <phoneticPr fontId="1"/>
  <pageMargins left="0.70866141732283472" right="0.70866141732283472" top="0.35433070866141736"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記入シート(1枚目)</vt:lpstr>
      <vt:lpstr>記入シート(2枚目)</vt:lpstr>
      <vt:lpstr>入力欄説明</vt:lpstr>
      <vt:lpstr>'記入シート(1枚目)'!Print_Area</vt:lpstr>
      <vt:lpstr>'記入シート(2枚目)'!Print_Area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2024-03-12T12:52:33Z</dcterms:created>
  <dcterms:modified xsi:type="dcterms:W3CDTF">2025-05-19T04:29:40Z</dcterms:modified>
</cp:coreProperties>
</file>