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D0505922-3B0B-4B66-89BF-440AE6D335D2}" xr6:coauthVersionLast="47" xr6:coauthVersionMax="47" xr10:uidLastSave="{00000000-0000-0000-0000-000000000000}"/>
  <bookViews>
    <workbookView xWindow="1464" yWindow="1464" windowWidth="10812" windowHeight="12156" xr2:uid="{00000000-000D-0000-FFFF-FFFF00000000}"/>
  </bookViews>
  <sheets>
    <sheet name="経理様式１７　【月末〆】" sheetId="5" r:id="rId1"/>
    <sheet name="経理様式１７　【月中〆】" sheetId="7" r:id="rId2"/>
  </sheets>
  <definedNames>
    <definedName name="_xlnm.Print_Area" localSheetId="1">'経理様式１７　【月中〆】'!$A$1:$R$36</definedName>
    <definedName name="_xlnm.Print_Area" localSheetId="0">'経理様式１７　【月末〆】'!$A$1:$R$36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7" i="7"/>
  <c r="H26" i="7"/>
  <c r="H25" i="7"/>
  <c r="H24" i="7"/>
  <c r="H23" i="7"/>
  <c r="H22" i="7"/>
  <c r="H21" i="7"/>
  <c r="H20" i="7"/>
  <c r="H19" i="7"/>
  <c r="H18" i="7"/>
  <c r="H17" i="7"/>
  <c r="H16" i="7"/>
  <c r="H15" i="7"/>
  <c r="H14" i="7"/>
  <c r="H13" i="7"/>
  <c r="H12" i="7"/>
  <c r="Q29" i="5"/>
  <c r="H27" i="5" l="1"/>
  <c r="H26" i="5"/>
  <c r="H25" i="5"/>
  <c r="H24" i="5"/>
  <c r="H23" i="5"/>
  <c r="H22" i="5"/>
  <c r="H21" i="5"/>
  <c r="H20" i="5"/>
  <c r="H19" i="5"/>
  <c r="H18" i="5"/>
  <c r="H17" i="5"/>
  <c r="H16" i="5"/>
  <c r="H15" i="5"/>
  <c r="H14" i="5"/>
  <c r="H13" i="5"/>
  <c r="H12" i="5"/>
  <c r="N28" i="5" l="1"/>
  <c r="O28" i="5" s="1"/>
  <c r="H28" i="5" l="1"/>
  <c r="Q28" i="5" s="1"/>
  <c r="M29" i="7" l="1"/>
  <c r="L29" i="7"/>
  <c r="K29" i="7"/>
  <c r="J29" i="7"/>
  <c r="I29" i="7"/>
  <c r="N28" i="7"/>
  <c r="N27" i="7"/>
  <c r="N26" i="7"/>
  <c r="N25" i="7"/>
  <c r="Q24" i="7"/>
  <c r="N23" i="7"/>
  <c r="N22" i="7"/>
  <c r="N21" i="7"/>
  <c r="N20" i="7"/>
  <c r="N19" i="7"/>
  <c r="N18" i="7"/>
  <c r="N17" i="7"/>
  <c r="Q16" i="7"/>
  <c r="N15" i="7"/>
  <c r="N14" i="7"/>
  <c r="N13" i="7"/>
  <c r="N12" i="7"/>
  <c r="M29" i="5"/>
  <c r="L29" i="5"/>
  <c r="K29" i="5"/>
  <c r="J29" i="5"/>
  <c r="I29" i="5"/>
  <c r="N27" i="5"/>
  <c r="N26" i="5"/>
  <c r="N25" i="5"/>
  <c r="N24" i="5"/>
  <c r="Q23" i="5"/>
  <c r="N22" i="5"/>
  <c r="N21" i="5"/>
  <c r="N20" i="5"/>
  <c r="N19" i="5"/>
  <c r="N18" i="5"/>
  <c r="N17" i="5"/>
  <c r="Q16" i="5"/>
  <c r="N15" i="5"/>
  <c r="N14" i="5"/>
  <c r="N13" i="5"/>
  <c r="N12" i="5"/>
  <c r="Q17" i="5" l="1"/>
  <c r="Q21" i="5"/>
  <c r="O25" i="7"/>
  <c r="O27" i="7"/>
  <c r="Q14" i="7"/>
  <c r="Q12" i="7"/>
  <c r="O22" i="5"/>
  <c r="O20" i="5"/>
  <c r="Q25" i="5"/>
  <c r="Q27" i="5"/>
  <c r="Q13" i="5"/>
  <c r="Q15" i="5"/>
  <c r="Q24" i="5"/>
  <c r="Q26" i="5"/>
  <c r="O26" i="5"/>
  <c r="O25" i="5"/>
  <c r="O24" i="5"/>
  <c r="Q18" i="5"/>
  <c r="N29" i="5"/>
  <c r="O28" i="7"/>
  <c r="Q19" i="5"/>
  <c r="Q20" i="5"/>
  <c r="Q22" i="5"/>
  <c r="O27" i="5"/>
  <c r="O17" i="5"/>
  <c r="O21" i="5"/>
  <c r="O19" i="5"/>
  <c r="Q12" i="5"/>
  <c r="Q14" i="5"/>
  <c r="O18" i="5"/>
  <c r="Q19" i="7"/>
  <c r="Q21" i="7"/>
  <c r="Q13" i="7"/>
  <c r="Q15" i="7"/>
  <c r="Q28" i="7"/>
  <c r="N29" i="7"/>
  <c r="Q17" i="7"/>
  <c r="Q23" i="7"/>
  <c r="Q18" i="7"/>
  <c r="Q20" i="7"/>
  <c r="Q22" i="7"/>
  <c r="O26" i="7"/>
  <c r="Q27" i="7"/>
  <c r="Q26" i="7"/>
  <c r="Q25" i="7"/>
  <c r="O12" i="7"/>
  <c r="O13" i="7"/>
  <c r="O14" i="7"/>
  <c r="O15" i="7"/>
  <c r="O17" i="7"/>
  <c r="O18" i="7"/>
  <c r="O19" i="7"/>
  <c r="O20" i="7"/>
  <c r="O21" i="7"/>
  <c r="O22" i="7"/>
  <c r="O23" i="7"/>
  <c r="O12" i="5"/>
  <c r="O13" i="5"/>
  <c r="O14" i="5"/>
  <c r="O15" i="5"/>
  <c r="Q29" i="7" l="1"/>
  <c r="O29" i="7"/>
  <c r="O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69D03B2F-11E2-4E74-B093-9AA21A698127}">
      <text>
        <r>
          <rPr>
            <sz val="11"/>
            <color indexed="10"/>
            <rFont val="ＭＳ Ｐゴシック"/>
            <family val="3"/>
            <charset val="128"/>
          </rPr>
          <t xml:space="preserve">  　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「契約番号」は、直近のものを記入してください。契約番号が付与されていない契約は不要です。</t>
        </r>
      </text>
    </comment>
    <comment ref="F12" authorId="0" shapeId="0" xr:uid="{62317E38-316B-4CA8-BD98-A24ADC5317DE}">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0" shapeId="0" xr:uid="{157FB966-8334-4093-82FE-8EE5B79474DA}">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0" shapeId="0" xr:uid="{44AFFD02-0CF3-468D-9887-357F06480730}">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6DC16FF1-68AC-4BDA-A5F5-DDAAC16D97BD}">
      <text>
        <r>
          <rPr>
            <sz val="11"/>
            <color indexed="10"/>
            <rFont val="ＭＳ Ｐゴシック"/>
            <family val="3"/>
            <charset val="128"/>
          </rPr>
          <t xml:space="preserve"> 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 「契約番号」は、直近のものを記入してください。契約番号が付与されていない契約は不要です。 　</t>
        </r>
      </text>
    </comment>
    <comment ref="F12" authorId="0" shapeId="0" xr:uid="{1A10E7DB-C5EF-4103-B59E-59494E34587B}">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0" shapeId="0" xr:uid="{7C625C5D-E7B4-4A6F-89D9-AB434DAD2573}">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0" shapeId="0" xr:uid="{89EADCCC-512B-4A83-94CB-D132DE848639}">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sharedStrings.xml><?xml version="1.0" encoding="utf-8"?>
<sst xmlns="http://schemas.openxmlformats.org/spreadsheetml/2006/main" count="108" uniqueCount="53">
  <si>
    <t>計</t>
    <rPh sb="0" eb="1">
      <t>ケイ</t>
    </rPh>
    <phoneticPr fontId="2"/>
  </si>
  <si>
    <t>全従事時間</t>
    <rPh sb="0" eb="1">
      <t>ゼン</t>
    </rPh>
    <rPh sb="1" eb="3">
      <t>ジュウジ</t>
    </rPh>
    <rPh sb="3" eb="5">
      <t>ジカン</t>
    </rPh>
    <phoneticPr fontId="2"/>
  </si>
  <si>
    <t>人件費合計</t>
    <rPh sb="0" eb="3">
      <t>ジンケンヒ</t>
    </rPh>
    <rPh sb="3" eb="5">
      <t>ゴウケイ</t>
    </rPh>
    <phoneticPr fontId="2"/>
  </si>
  <si>
    <t>従事率</t>
    <rPh sb="0" eb="2">
      <t>ジュウジ</t>
    </rPh>
    <rPh sb="2" eb="3">
      <t>リツ</t>
    </rPh>
    <phoneticPr fontId="2"/>
  </si>
  <si>
    <t>時間外手当</t>
    <rPh sb="0" eb="3">
      <t>ジカンガイ</t>
    </rPh>
    <rPh sb="3" eb="5">
      <t>テアテ</t>
    </rPh>
    <phoneticPr fontId="2"/>
  </si>
  <si>
    <t>社会保険料等
事業主負担分</t>
    <rPh sb="0" eb="2">
      <t>シャカイ</t>
    </rPh>
    <rPh sb="2" eb="6">
      <t>ホケンリョウトウ</t>
    </rPh>
    <rPh sb="7" eb="10">
      <t>ジギョウヌシ</t>
    </rPh>
    <rPh sb="10" eb="13">
      <t>フタンブン</t>
    </rPh>
    <phoneticPr fontId="2"/>
  </si>
  <si>
    <t>※1：賞与については、賞与算定期間における全従事時間から従事率を算出してください。</t>
    <rPh sb="3" eb="5">
      <t>ショウヨ</t>
    </rPh>
    <rPh sb="11" eb="13">
      <t>ショウヨ</t>
    </rPh>
    <rPh sb="13" eb="15">
      <t>サンテイ</t>
    </rPh>
    <rPh sb="15" eb="17">
      <t>キカン</t>
    </rPh>
    <rPh sb="21" eb="22">
      <t>ゼン</t>
    </rPh>
    <rPh sb="22" eb="24">
      <t>ジュウジ</t>
    </rPh>
    <rPh sb="24" eb="26">
      <t>ジカン</t>
    </rPh>
    <rPh sb="28" eb="30">
      <t>ジュウジ</t>
    </rPh>
    <rPh sb="30" eb="31">
      <t>リツ</t>
    </rPh>
    <rPh sb="32" eb="34">
      <t>サンシュツ</t>
    </rPh>
    <phoneticPr fontId="2"/>
  </si>
  <si>
    <t>人 件 費 精 算 書</t>
    <phoneticPr fontId="2"/>
  </si>
  <si>
    <t>研究機関名</t>
    <rPh sb="0" eb="2">
      <t>ケンキュウ</t>
    </rPh>
    <rPh sb="2" eb="4">
      <t>キカン</t>
    </rPh>
    <rPh sb="4" eb="5">
      <t>メイ</t>
    </rPh>
    <phoneticPr fontId="4"/>
  </si>
  <si>
    <t>研究タイプ</t>
    <rPh sb="0" eb="2">
      <t>ケンキュウ</t>
    </rPh>
    <phoneticPr fontId="4"/>
  </si>
  <si>
    <t>うち委託研究
従事時間</t>
    <rPh sb="2" eb="4">
      <t>イタク</t>
    </rPh>
    <rPh sb="4" eb="6">
      <t>ケンキュウ</t>
    </rPh>
    <rPh sb="7" eb="9">
      <t>ジュウジ</t>
    </rPh>
    <rPh sb="9" eb="11">
      <t>ジカン</t>
    </rPh>
    <phoneticPr fontId="2"/>
  </si>
  <si>
    <t>うち委託研究費
計上額</t>
    <rPh sb="2" eb="4">
      <t>イタク</t>
    </rPh>
    <rPh sb="4" eb="6">
      <t>ケンキュウ</t>
    </rPh>
    <rPh sb="6" eb="7">
      <t>ヒ</t>
    </rPh>
    <rPh sb="8" eb="10">
      <t>ケイジョウ</t>
    </rPh>
    <rPh sb="10" eb="11">
      <t>ガク</t>
    </rPh>
    <phoneticPr fontId="2"/>
  </si>
  <si>
    <t>※3：各種手当は、原則として、扶養手当、住居手当等、健康保険の報酬月額算定に含まれるものを対象とします。祝金、見舞金、持ち株会奨励金等は認められません。</t>
    <rPh sb="3" eb="5">
      <t>カクシュ</t>
    </rPh>
    <rPh sb="5" eb="7">
      <t>テア</t>
    </rPh>
    <rPh sb="9" eb="11">
      <t>ゲンソク</t>
    </rPh>
    <rPh sb="15" eb="17">
      <t>フヨウ</t>
    </rPh>
    <rPh sb="17" eb="19">
      <t>テアテ</t>
    </rPh>
    <rPh sb="20" eb="22">
      <t>ジュウキョ</t>
    </rPh>
    <rPh sb="22" eb="24">
      <t>テアテ</t>
    </rPh>
    <rPh sb="24" eb="25">
      <t>トウ</t>
    </rPh>
    <rPh sb="26" eb="28">
      <t>ケンコウ</t>
    </rPh>
    <rPh sb="28" eb="30">
      <t>ホケン</t>
    </rPh>
    <rPh sb="31" eb="33">
      <t>ホウシュウ</t>
    </rPh>
    <rPh sb="33" eb="35">
      <t>ゲツガク</t>
    </rPh>
    <rPh sb="35" eb="37">
      <t>サンテイ</t>
    </rPh>
    <rPh sb="38" eb="39">
      <t>フク</t>
    </rPh>
    <rPh sb="45" eb="47">
      <t>タイショウ</t>
    </rPh>
    <phoneticPr fontId="2"/>
  </si>
  <si>
    <t>通勤手当</t>
    <rPh sb="0" eb="2">
      <t>ツウキン</t>
    </rPh>
    <rPh sb="2" eb="4">
      <t>テアテ</t>
    </rPh>
    <phoneticPr fontId="2"/>
  </si>
  <si>
    <t>作業者名</t>
    <rPh sb="0" eb="2">
      <t>サギョウ</t>
    </rPh>
    <rPh sb="2" eb="3">
      <t>シャ</t>
    </rPh>
    <rPh sb="3" eb="4">
      <t>メイ</t>
    </rPh>
    <phoneticPr fontId="2"/>
  </si>
  <si>
    <t>※2：日給制、時給制の基本給は、従事日数、所定内従事時間の月間合計に単価（日給、時給）を乗じた額を記入ください。</t>
    <rPh sb="3" eb="6">
      <t>ニッキュウセイ</t>
    </rPh>
    <rPh sb="7" eb="9">
      <t>ジキュウ</t>
    </rPh>
    <rPh sb="9" eb="10">
      <t>セイ</t>
    </rPh>
    <rPh sb="11" eb="14">
      <t>キホンキュウ</t>
    </rPh>
    <rPh sb="16" eb="18">
      <t>ジュウジ</t>
    </rPh>
    <rPh sb="18" eb="20">
      <t>ニッスウ</t>
    </rPh>
    <rPh sb="21" eb="24">
      <t>ショテイナイ</t>
    </rPh>
    <rPh sb="24" eb="26">
      <t>ジュウジ</t>
    </rPh>
    <rPh sb="26" eb="28">
      <t>ジカン</t>
    </rPh>
    <rPh sb="29" eb="31">
      <t>ゲッカン</t>
    </rPh>
    <rPh sb="31" eb="33">
      <t>ゴウケイ</t>
    </rPh>
    <rPh sb="34" eb="36">
      <t>タンカ</t>
    </rPh>
    <rPh sb="37" eb="39">
      <t>ニッキュウ</t>
    </rPh>
    <rPh sb="40" eb="42">
      <t>ジキュウ</t>
    </rPh>
    <rPh sb="44" eb="45">
      <t>ジョウ</t>
    </rPh>
    <rPh sb="47" eb="48">
      <t>ガク</t>
    </rPh>
    <rPh sb="49" eb="51">
      <t>キニュウ</t>
    </rPh>
    <phoneticPr fontId="2"/>
  </si>
  <si>
    <t>契約番号</t>
    <rPh sb="0" eb="2">
      <t>ケイヤク</t>
    </rPh>
    <rPh sb="2" eb="4">
      <t>バンゴウ</t>
    </rPh>
    <phoneticPr fontId="2"/>
  </si>
  <si>
    <t>基本給（※2）</t>
    <rPh sb="0" eb="3">
      <t>キホンキュウ</t>
    </rPh>
    <phoneticPr fontId="2"/>
  </si>
  <si>
    <t>各種手当（※3）</t>
    <rPh sb="0" eb="2">
      <t>カクシュ</t>
    </rPh>
    <rPh sb="2" eb="4">
      <t>テア</t>
    </rPh>
    <phoneticPr fontId="2"/>
  </si>
  <si>
    <t>研究領域</t>
    <rPh sb="0" eb="2">
      <t>ケンキュウ</t>
    </rPh>
    <rPh sb="2" eb="4">
      <t>リョウイキ</t>
    </rPh>
    <phoneticPr fontId="2"/>
  </si>
  <si>
    <t>研究題目</t>
    <rPh sb="0" eb="2">
      <t>ケンキュウ</t>
    </rPh>
    <rPh sb="2" eb="4">
      <t>ダイモク</t>
    </rPh>
    <phoneticPr fontId="2"/>
  </si>
  <si>
    <t>消費税率</t>
    <rPh sb="0" eb="3">
      <t>ショウヒゼイ</t>
    </rPh>
    <rPh sb="3" eb="4">
      <t>リツ</t>
    </rPh>
    <phoneticPr fontId="2"/>
  </si>
  <si>
    <t>(参考欄）</t>
    <rPh sb="1" eb="3">
      <t>サンコウ</t>
    </rPh>
    <rPh sb="3" eb="4">
      <t>ラン</t>
    </rPh>
    <phoneticPr fontId="2"/>
  </si>
  <si>
    <t>４月支給</t>
    <rPh sb="1" eb="2">
      <t>ガツ</t>
    </rPh>
    <rPh sb="2" eb="4">
      <t>シキュウ</t>
    </rPh>
    <phoneticPr fontId="2"/>
  </si>
  <si>
    <t>月～</t>
    <rPh sb="0" eb="1">
      <t>ツキ</t>
    </rPh>
    <phoneticPr fontId="2"/>
  </si>
  <si>
    <t>月</t>
    <rPh sb="0" eb="1">
      <t>ツキ</t>
    </rPh>
    <phoneticPr fontId="2"/>
  </si>
  <si>
    <t>算定期間</t>
    <rPh sb="0" eb="2">
      <t>サンテイ</t>
    </rPh>
    <rPh sb="2" eb="4">
      <t>キカン</t>
    </rPh>
    <phoneticPr fontId="2"/>
  </si>
  <si>
    <t>令和○年度　　</t>
    <rPh sb="0" eb="1">
      <t>レイ</t>
    </rPh>
    <rPh sb="1" eb="2">
      <t>ワ</t>
    </rPh>
    <phoneticPr fontId="2"/>
  </si>
  <si>
    <t>不課税取引等における消費税相当額</t>
    <rPh sb="0" eb="3">
      <t>フカゼイ</t>
    </rPh>
    <rPh sb="3" eb="5">
      <t>トリヒキ</t>
    </rPh>
    <rPh sb="5" eb="6">
      <t>トウ</t>
    </rPh>
    <rPh sb="10" eb="13">
      <t>ショウヒゼイ</t>
    </rPh>
    <rPh sb="13" eb="16">
      <t>ソウトウガク</t>
    </rPh>
    <phoneticPr fontId="2"/>
  </si>
  <si>
    <t>５月支給</t>
    <rPh sb="1" eb="2">
      <t>ガツ</t>
    </rPh>
    <rPh sb="2" eb="4">
      <t>シキュウ</t>
    </rPh>
    <phoneticPr fontId="2"/>
  </si>
  <si>
    <t>６月支給</t>
    <rPh sb="1" eb="2">
      <t>ガツ</t>
    </rPh>
    <rPh sb="2" eb="4">
      <t>シキュウ</t>
    </rPh>
    <phoneticPr fontId="2"/>
  </si>
  <si>
    <t>７月支給賞与（※１）</t>
    <rPh sb="1" eb="2">
      <t>ツキ</t>
    </rPh>
    <rPh sb="2" eb="4">
      <t>シキュウ</t>
    </rPh>
    <rPh sb="4" eb="6">
      <t>ショウヨ</t>
    </rPh>
    <phoneticPr fontId="2"/>
  </si>
  <si>
    <t>７月支給</t>
    <rPh sb="1" eb="2">
      <t>ガツ</t>
    </rPh>
    <rPh sb="2" eb="4">
      <t>シキュウ</t>
    </rPh>
    <phoneticPr fontId="2"/>
  </si>
  <si>
    <t>８月支給</t>
    <rPh sb="1" eb="2">
      <t>ガツ</t>
    </rPh>
    <rPh sb="2" eb="4">
      <t>シキュウ</t>
    </rPh>
    <phoneticPr fontId="2"/>
  </si>
  <si>
    <t>９月支給</t>
    <rPh sb="1" eb="2">
      <t>ガツ</t>
    </rPh>
    <rPh sb="2" eb="4">
      <t>シキュウ</t>
    </rPh>
    <phoneticPr fontId="2"/>
  </si>
  <si>
    <t>１０月支給</t>
    <rPh sb="2" eb="3">
      <t>ガツ</t>
    </rPh>
    <rPh sb="3" eb="5">
      <t>シキュウ</t>
    </rPh>
    <phoneticPr fontId="2"/>
  </si>
  <si>
    <t>１１月支給</t>
    <rPh sb="2" eb="3">
      <t>ガツ</t>
    </rPh>
    <rPh sb="3" eb="5">
      <t>シキュウ</t>
    </rPh>
    <phoneticPr fontId="2"/>
  </si>
  <si>
    <t>１２月支給</t>
    <rPh sb="2" eb="3">
      <t>ガツ</t>
    </rPh>
    <rPh sb="3" eb="5">
      <t>シキュウ</t>
    </rPh>
    <phoneticPr fontId="2"/>
  </si>
  <si>
    <t>１２月支給賞与（※１）</t>
    <rPh sb="2" eb="3">
      <t>ツキ</t>
    </rPh>
    <rPh sb="3" eb="5">
      <t>シキュウ</t>
    </rPh>
    <rPh sb="5" eb="7">
      <t>ショウヨ</t>
    </rPh>
    <phoneticPr fontId="2"/>
  </si>
  <si>
    <t>１月支給</t>
    <rPh sb="1" eb="2">
      <t>ガツ</t>
    </rPh>
    <rPh sb="2" eb="4">
      <t>シキュウ</t>
    </rPh>
    <phoneticPr fontId="2"/>
  </si>
  <si>
    <t>２月支給</t>
    <rPh sb="1" eb="2">
      <t>ガツ</t>
    </rPh>
    <rPh sb="2" eb="4">
      <t>シキュウ</t>
    </rPh>
    <phoneticPr fontId="2"/>
  </si>
  <si>
    <t>３月支給</t>
    <rPh sb="1" eb="2">
      <t>ガツ</t>
    </rPh>
    <rPh sb="2" eb="4">
      <t>シキュウ</t>
    </rPh>
    <phoneticPr fontId="2"/>
  </si>
  <si>
    <t>　　　また上表に算定期間(月のみ)を記入し、算定期間中の従事時間が確認できる資料を証拠書類として保管してください。</t>
    <rPh sb="5" eb="6">
      <t>ウエ</t>
    </rPh>
    <rPh sb="6" eb="7">
      <t>ヒョウ</t>
    </rPh>
    <rPh sb="8" eb="10">
      <t>サンテイ</t>
    </rPh>
    <rPh sb="10" eb="12">
      <t>キカン</t>
    </rPh>
    <rPh sb="13" eb="14">
      <t>ツキ</t>
    </rPh>
    <rPh sb="18" eb="20">
      <t>キニュウ</t>
    </rPh>
    <rPh sb="22" eb="24">
      <t>サンテイ</t>
    </rPh>
    <rPh sb="24" eb="26">
      <t>キカン</t>
    </rPh>
    <rPh sb="26" eb="27">
      <t>ナカ</t>
    </rPh>
    <rPh sb="28" eb="30">
      <t>ジュウジ</t>
    </rPh>
    <rPh sb="30" eb="32">
      <t>ジカン</t>
    </rPh>
    <rPh sb="33" eb="35">
      <t>カクニン</t>
    </rPh>
    <rPh sb="38" eb="40">
      <t>シリョウ</t>
    </rPh>
    <rPh sb="41" eb="43">
      <t>ショウコ</t>
    </rPh>
    <rPh sb="43" eb="45">
      <t>ショルイ</t>
    </rPh>
    <rPh sb="48" eb="50">
      <t>ホカン</t>
    </rPh>
    <phoneticPr fontId="2"/>
  </si>
  <si>
    <t>　　≪例≫ 賞与支給月［支給額］：7月［支給額100万円、事業主負担社会保険料等20万円］　　賞与算定期間［うち全従事時間］：12～6月［1080時間］　　委託研究従事期間［うち委託研究従事時間］：4～6月［500時間］</t>
    <rPh sb="3" eb="4">
      <t>レイ</t>
    </rPh>
    <rPh sb="6" eb="8">
      <t>ショウヨ</t>
    </rPh>
    <rPh sb="8" eb="10">
      <t>シキュウ</t>
    </rPh>
    <rPh sb="10" eb="11">
      <t>ゲツ</t>
    </rPh>
    <rPh sb="12" eb="15">
      <t>シキュウガク</t>
    </rPh>
    <rPh sb="18" eb="19">
      <t>ガツ</t>
    </rPh>
    <rPh sb="20" eb="23">
      <t>シキュウガク</t>
    </rPh>
    <rPh sb="26" eb="28">
      <t>マンエン</t>
    </rPh>
    <rPh sb="29" eb="32">
      <t>ジギョウヌシ</t>
    </rPh>
    <rPh sb="32" eb="34">
      <t>フタン</t>
    </rPh>
    <rPh sb="34" eb="36">
      <t>シャカイ</t>
    </rPh>
    <rPh sb="36" eb="39">
      <t>ホケンリョウ</t>
    </rPh>
    <rPh sb="39" eb="40">
      <t>トウ</t>
    </rPh>
    <rPh sb="42" eb="44">
      <t>マンエン</t>
    </rPh>
    <rPh sb="47" eb="49">
      <t>ショウヨ</t>
    </rPh>
    <rPh sb="49" eb="51">
      <t>サンテイ</t>
    </rPh>
    <rPh sb="51" eb="53">
      <t>キカン</t>
    </rPh>
    <rPh sb="56" eb="57">
      <t>ゼン</t>
    </rPh>
    <rPh sb="57" eb="59">
      <t>ジュウジ</t>
    </rPh>
    <rPh sb="59" eb="61">
      <t>ジカン</t>
    </rPh>
    <rPh sb="67" eb="68">
      <t>ガツ</t>
    </rPh>
    <rPh sb="73" eb="75">
      <t>ジカン</t>
    </rPh>
    <rPh sb="78" eb="80">
      <t>イタク</t>
    </rPh>
    <rPh sb="80" eb="82">
      <t>ケンキュウ</t>
    </rPh>
    <rPh sb="82" eb="84">
      <t>ジュウジ</t>
    </rPh>
    <rPh sb="84" eb="86">
      <t>キカン</t>
    </rPh>
    <rPh sb="89" eb="91">
      <t>イタク</t>
    </rPh>
    <rPh sb="91" eb="93">
      <t>ケンキュウ</t>
    </rPh>
    <rPh sb="102" eb="103">
      <t>ガツ</t>
    </rPh>
    <rPh sb="107" eb="109">
      <t>ジカン</t>
    </rPh>
    <phoneticPr fontId="2"/>
  </si>
  <si>
    <t>　　　　　　　　　  120万円 × 500/1080時間 ＝ 555,480円</t>
    <rPh sb="14" eb="16">
      <t>マンエン</t>
    </rPh>
    <rPh sb="27" eb="29">
      <t>ジカン</t>
    </rPh>
    <rPh sb="39" eb="40">
      <t>エン</t>
    </rPh>
    <phoneticPr fontId="2"/>
  </si>
  <si>
    <t>◎ 消費税相当額は、直接経費（予算費目：その他）として計上することが可能です。</t>
    <rPh sb="2" eb="5">
      <t>ショウヒゼイ</t>
    </rPh>
    <rPh sb="5" eb="7">
      <t>ソウトウ</t>
    </rPh>
    <rPh sb="7" eb="8">
      <t>ガク</t>
    </rPh>
    <rPh sb="10" eb="12">
      <t>チョクセツ</t>
    </rPh>
    <rPh sb="12" eb="14">
      <t>ケイヒ</t>
    </rPh>
    <rPh sb="15" eb="17">
      <t>ヨサン</t>
    </rPh>
    <rPh sb="17" eb="19">
      <t>ヒモク</t>
    </rPh>
    <rPh sb="22" eb="23">
      <t>タ</t>
    </rPh>
    <rPh sb="27" eb="29">
      <t>ケイジョウ</t>
    </rPh>
    <rPh sb="34" eb="36">
      <t>カノウ</t>
    </rPh>
    <phoneticPr fontId="2"/>
  </si>
  <si>
    <t>経理様式１７</t>
    <rPh sb="0" eb="2">
      <t>ケイリ</t>
    </rPh>
    <rPh sb="2" eb="4">
      <t>ヨウシキ</t>
    </rPh>
    <phoneticPr fontId="2"/>
  </si>
  <si>
    <r>
      <rPr>
        <b/>
        <u/>
        <sz val="32"/>
        <color rgb="FFFFFF00"/>
        <rFont val="HG丸ｺﾞｼｯｸM-PRO"/>
        <family val="3"/>
        <charset val="128"/>
      </rPr>
      <t>月中〆用</t>
    </r>
    <r>
      <rPr>
        <b/>
        <sz val="32"/>
        <color rgb="FFFFFF00"/>
        <rFont val="HG丸ｺﾞｼｯｸM-PRO"/>
        <family val="3"/>
        <charset val="128"/>
      </rPr>
      <t xml:space="preserve"> </t>
    </r>
    <r>
      <rPr>
        <b/>
        <sz val="32"/>
        <color theme="0"/>
        <rFont val="HG丸ｺﾞｼｯｸM-PRO"/>
        <family val="3"/>
        <charset val="128"/>
      </rPr>
      <t>様式</t>
    </r>
    <rPh sb="3" eb="4">
      <t>ヨウ</t>
    </rPh>
    <rPh sb="5" eb="7">
      <t>ヨウシキ</t>
    </rPh>
    <phoneticPr fontId="2"/>
  </si>
  <si>
    <r>
      <rPr>
        <b/>
        <u/>
        <sz val="32"/>
        <color rgb="FFFFFF00"/>
        <rFont val="HG丸ｺﾞｼｯｸM-PRO"/>
        <family val="3"/>
        <charset val="128"/>
      </rPr>
      <t>月末〆用</t>
    </r>
    <r>
      <rPr>
        <b/>
        <sz val="32"/>
        <color rgb="FFFFFF00"/>
        <rFont val="HG丸ｺﾞｼｯｸM-PRO"/>
        <family val="3"/>
        <charset val="128"/>
      </rPr>
      <t xml:space="preserve"> </t>
    </r>
    <r>
      <rPr>
        <b/>
        <sz val="32"/>
        <color theme="0"/>
        <rFont val="HG丸ｺﾞｼｯｸM-PRO"/>
        <family val="3"/>
        <charset val="128"/>
      </rPr>
      <t>様式</t>
    </r>
    <rPh sb="1" eb="2">
      <t>マツ</t>
    </rPh>
    <rPh sb="3" eb="4">
      <t>ヨウ</t>
    </rPh>
    <rPh sb="5" eb="7">
      <t>ヨウシキ</t>
    </rPh>
    <phoneticPr fontId="2"/>
  </si>
  <si>
    <r>
      <t xml:space="preserve">支給月
</t>
    </r>
    <r>
      <rPr>
        <sz val="10"/>
        <color theme="1"/>
        <rFont val="ＭＳ Ｐゴシック"/>
        <family val="3"/>
        <charset val="128"/>
        <scheme val="minor"/>
      </rPr>
      <t>※実際に支給した月を記載</t>
    </r>
    <rPh sb="0" eb="2">
      <t>シキュウ</t>
    </rPh>
    <rPh sb="2" eb="3">
      <t>ツキ</t>
    </rPh>
    <rPh sb="5" eb="7">
      <t>ジッサイ</t>
    </rPh>
    <rPh sb="8" eb="10">
      <t>シキュウ</t>
    </rPh>
    <rPh sb="12" eb="13">
      <t>ツキ</t>
    </rPh>
    <rPh sb="14" eb="16">
      <t>キサイ</t>
    </rPh>
    <phoneticPr fontId="2"/>
  </si>
  <si>
    <t>５月支給</t>
    <phoneticPr fontId="2"/>
  </si>
  <si>
    <r>
      <t>本精算書は、月中に出勤簿を締めるケースの例示として、
Ｎ月支給給与＝（Ｎ-1）月11日～Ｎ月10日のような場合を想定しており、
そのため、</t>
    </r>
    <r>
      <rPr>
        <b/>
        <u/>
        <sz val="20"/>
        <color rgb="FFFF0000"/>
        <rFont val="HG丸ｺﾞｼｯｸM-PRO"/>
        <family val="3"/>
        <charset val="128"/>
      </rPr>
      <t>表の行が通常より１月多くなっています</t>
    </r>
    <r>
      <rPr>
        <b/>
        <sz val="20"/>
        <color theme="1"/>
        <rFont val="HG丸ｺﾞｼｯｸM-PRO"/>
        <family val="3"/>
        <charset val="128"/>
      </rPr>
      <t>。ご留意ください。</t>
    </r>
    <phoneticPr fontId="2"/>
  </si>
  <si>
    <t>【220401】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</si>
</sst>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Red]\(#,##0.000\)"/>
    <numFmt numFmtId="178" formatCode="#,##0&quot;円&quot;"/>
    <numFmt numFmtId="179" formatCode="0.00&quot; 時間&quot;"/>
  </numFmts>
  <fonts count="26">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5"/>
      <color theme="1"/>
      <name val="ＭＳ ゴシック"/>
      <family val="3"/>
      <charset val="128"/>
    </font>
    <font>
      <sz val="11"/>
      <color indexed="10"/>
      <name val="ＭＳ Ｐゴシック"/>
      <family val="3"/>
      <charset val="128"/>
    </font>
    <font>
      <sz val="11"/>
      <color indexed="10"/>
      <name val="MS P ゴシック"/>
      <family val="3"/>
      <charset val="128"/>
    </font>
    <font>
      <b/>
      <sz val="14"/>
      <color theme="1"/>
      <name val="ＭＳ Ｐゴシック"/>
      <family val="3"/>
      <charset val="128"/>
      <scheme val="minor"/>
    </font>
    <font>
      <sz val="12"/>
      <color theme="1"/>
      <name val="ＭＳ Ｐゴシック"/>
      <family val="3"/>
      <charset val="128"/>
      <scheme val="minor"/>
    </font>
    <font>
      <sz val="12.5"/>
      <color theme="1"/>
      <name val="ＭＳ Ｐゴシック"/>
      <family val="2"/>
      <scheme val="minor"/>
    </font>
    <font>
      <sz val="14"/>
      <color theme="1"/>
      <name val="ＭＳ Ｐゴシック"/>
      <family val="3"/>
      <charset val="128"/>
      <scheme val="minor"/>
    </font>
    <font>
      <sz val="13.5"/>
      <color theme="1"/>
      <name val="ＭＳ Ｐゴシック"/>
      <family val="3"/>
      <charset val="128"/>
      <scheme val="minor"/>
    </font>
    <font>
      <b/>
      <sz val="32"/>
      <color theme="1"/>
      <name val="HG丸ｺﾞｼｯｸM-PRO"/>
      <family val="3"/>
      <charset val="128"/>
    </font>
    <font>
      <b/>
      <sz val="32"/>
      <color theme="0"/>
      <name val="HG丸ｺﾞｼｯｸM-PRO"/>
      <family val="3"/>
      <charset val="128"/>
    </font>
    <font>
      <b/>
      <u/>
      <sz val="32"/>
      <color rgb="FFFFFF00"/>
      <name val="HG丸ｺﾞｼｯｸM-PRO"/>
      <family val="3"/>
      <charset val="128"/>
    </font>
    <font>
      <b/>
      <sz val="20"/>
      <color theme="1"/>
      <name val="HG丸ｺﾞｼｯｸM-PRO"/>
      <family val="3"/>
      <charset val="128"/>
    </font>
    <font>
      <b/>
      <u/>
      <sz val="20"/>
      <color rgb="FFFF0000"/>
      <name val="HG丸ｺﾞｼｯｸM-PRO"/>
      <family val="3"/>
      <charset val="128"/>
    </font>
    <font>
      <b/>
      <sz val="32"/>
      <color rgb="FFFFFF00"/>
      <name val="HG丸ｺﾞｼｯｸM-PRO"/>
      <family val="3"/>
      <charset val="128"/>
    </font>
    <font>
      <sz val="10"/>
      <color theme="1"/>
      <name val="ＭＳ Ｐゴシック"/>
      <family val="3"/>
      <charset val="128"/>
      <scheme val="minor"/>
    </font>
    <font>
      <sz val="13"/>
      <color theme="1"/>
      <name val="ＭＳ Ｐゴシック"/>
      <family val="3"/>
      <charset val="128"/>
      <scheme val="minor"/>
    </font>
    <font>
      <sz val="10"/>
      <color theme="1"/>
      <name val="ＭＳ Ｐゴシック"/>
      <family val="2"/>
      <scheme val="minor"/>
    </font>
    <font>
      <b/>
      <sz val="16"/>
      <color theme="1"/>
      <name val="HG丸ｺﾞｼｯｸM-PRO"/>
      <family val="3"/>
      <charset val="128"/>
    </font>
    <font>
      <sz val="16"/>
      <color theme="1"/>
      <name val="ＭＳ Ｐゴシック"/>
      <family val="2"/>
      <scheme val="minor"/>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CC"/>
        <bgColor indexed="64"/>
      </patternFill>
    </fill>
  </fills>
  <borders count="68">
    <border>
      <left/>
      <right/>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dotted">
        <color auto="1"/>
      </left>
      <right style="dotted">
        <color auto="1"/>
      </right>
      <top style="thick">
        <color auto="1"/>
      </top>
      <bottom style="thin">
        <color auto="1"/>
      </bottom>
      <diagonal/>
    </border>
    <border>
      <left style="dotted">
        <color auto="1"/>
      </left>
      <right/>
      <top style="thick">
        <color auto="1"/>
      </top>
      <bottom style="thin">
        <color auto="1"/>
      </bottom>
      <diagonal/>
    </border>
    <border>
      <left style="thick">
        <color auto="1"/>
      </left>
      <right/>
      <top style="thin">
        <color auto="1"/>
      </top>
      <bottom style="thin">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tted">
        <color auto="1"/>
      </left>
      <right style="dotted">
        <color auto="1"/>
      </right>
      <top style="thin">
        <color auto="1"/>
      </top>
      <bottom/>
      <diagonal/>
    </border>
    <border>
      <left style="thick">
        <color auto="1"/>
      </left>
      <right/>
      <top style="thin">
        <color auto="1"/>
      </top>
      <bottom/>
      <diagonal/>
    </border>
    <border>
      <left style="dotted">
        <color auto="1"/>
      </left>
      <right/>
      <top style="thin">
        <color auto="1"/>
      </top>
      <bottom/>
      <diagonal/>
    </border>
    <border>
      <left style="dotted">
        <color auto="1"/>
      </left>
      <right style="dotted">
        <color auto="1"/>
      </right>
      <top style="double">
        <color auto="1"/>
      </top>
      <bottom style="thick">
        <color auto="1"/>
      </bottom>
      <diagonal/>
    </border>
    <border>
      <left style="double">
        <color auto="1"/>
      </left>
      <right style="double">
        <color auto="1"/>
      </right>
      <top style="double">
        <color auto="1"/>
      </top>
      <bottom style="thick">
        <color auto="1"/>
      </bottom>
      <diagonal/>
    </border>
    <border>
      <left/>
      <right/>
      <top style="thick">
        <color auto="1"/>
      </top>
      <bottom style="thin">
        <color auto="1"/>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tted">
        <color auto="1"/>
      </left>
      <right style="double">
        <color auto="1"/>
      </right>
      <top style="double">
        <color auto="1"/>
      </top>
      <bottom style="thick">
        <color auto="1"/>
      </bottom>
      <diagonal/>
    </border>
    <border>
      <left style="double">
        <color auto="1"/>
      </left>
      <right style="thick">
        <color auto="1"/>
      </right>
      <top style="double">
        <color auto="1"/>
      </top>
      <bottom style="thick">
        <color auto="1"/>
      </bottom>
      <diagonal/>
    </border>
    <border>
      <left/>
      <right style="dotted">
        <color auto="1"/>
      </right>
      <top style="double">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n">
        <color auto="1"/>
      </bottom>
      <diagonal/>
    </border>
    <border>
      <left style="double">
        <color auto="1"/>
      </left>
      <right style="thick">
        <color auto="1"/>
      </right>
      <top style="thick">
        <color auto="1"/>
      </top>
      <bottom style="thin">
        <color auto="1"/>
      </bottom>
      <diagonal/>
    </border>
    <border>
      <left style="double">
        <color auto="1"/>
      </left>
      <right style="thick">
        <color auto="1"/>
      </right>
      <top style="thin">
        <color auto="1"/>
      </top>
      <bottom style="thin">
        <color auto="1"/>
      </bottom>
      <diagonal/>
    </border>
    <border>
      <left style="dotted">
        <color auto="1"/>
      </left>
      <right style="thick">
        <color auto="1"/>
      </right>
      <top style="thick">
        <color auto="1"/>
      </top>
      <bottom/>
      <diagonal/>
    </border>
    <border>
      <left style="thick">
        <color auto="1"/>
      </left>
      <right style="dotted">
        <color auto="1"/>
      </right>
      <top style="thin">
        <color auto="1"/>
      </top>
      <bottom style="thin">
        <color auto="1"/>
      </bottom>
      <diagonal/>
    </border>
    <border>
      <left style="dotted">
        <color auto="1"/>
      </left>
      <right style="thick">
        <color auto="1"/>
      </right>
      <top style="thin">
        <color auto="1"/>
      </top>
      <bottom style="thin">
        <color auto="1"/>
      </bottom>
      <diagonal/>
    </border>
    <border>
      <left style="thick">
        <color auto="1"/>
      </left>
      <right style="dotted">
        <color auto="1"/>
      </right>
      <top style="thick">
        <color auto="1"/>
      </top>
      <bottom/>
      <diagonal/>
    </border>
    <border>
      <left style="thick">
        <color auto="1"/>
      </left>
      <right style="dotted">
        <color auto="1"/>
      </right>
      <top style="thin">
        <color auto="1"/>
      </top>
      <bottom/>
      <diagonal/>
    </border>
    <border>
      <left/>
      <right/>
      <top/>
      <bottom style="thick">
        <color auto="1"/>
      </bottom>
      <diagonal/>
    </border>
    <border>
      <left style="dotted">
        <color auto="1"/>
      </left>
      <right style="thick">
        <color auto="1"/>
      </right>
      <top style="thin">
        <color auto="1"/>
      </top>
      <bottom/>
      <diagonal/>
    </border>
    <border>
      <left/>
      <right/>
      <top style="thin">
        <color auto="1"/>
      </top>
      <bottom/>
      <diagonal/>
    </border>
    <border>
      <left style="thick">
        <color auto="1"/>
      </left>
      <right/>
      <top style="double">
        <color auto="1"/>
      </top>
      <bottom style="thick">
        <color auto="1"/>
      </bottom>
      <diagonal/>
    </border>
    <border>
      <left/>
      <right style="thick">
        <color auto="1"/>
      </right>
      <top style="thin">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style="double">
        <color auto="1"/>
      </left>
      <right style="double">
        <color auto="1"/>
      </right>
      <top style="thin">
        <color auto="1"/>
      </top>
      <bottom/>
      <diagonal/>
    </border>
    <border>
      <left style="double">
        <color auto="1"/>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dotted">
        <color auto="1"/>
      </left>
      <right style="dotted">
        <color auto="1"/>
      </right>
      <top/>
      <bottom style="thin">
        <color auto="1"/>
      </bottom>
      <diagonal/>
    </border>
    <border>
      <left style="double">
        <color auto="1"/>
      </left>
      <right style="double">
        <color auto="1"/>
      </right>
      <top/>
      <bottom style="thin">
        <color auto="1"/>
      </bottom>
      <diagonal/>
    </border>
    <border>
      <left style="double">
        <color auto="1"/>
      </left>
      <right style="thick">
        <color auto="1"/>
      </right>
      <top/>
      <bottom style="thin">
        <color auto="1"/>
      </bottom>
      <diagonal/>
    </border>
    <border>
      <left style="thick">
        <color auto="1"/>
      </left>
      <right style="dotted">
        <color auto="1"/>
      </right>
      <top/>
      <bottom style="thin">
        <color auto="1"/>
      </bottom>
      <diagonal/>
    </border>
    <border>
      <left style="dotted">
        <color auto="1"/>
      </left>
      <right style="thick">
        <color auto="1"/>
      </right>
      <top/>
      <bottom style="thin">
        <color auto="1"/>
      </bottom>
      <diagonal/>
    </border>
    <border>
      <left/>
      <right style="thin">
        <color auto="1"/>
      </right>
      <top style="thick">
        <color auto="1"/>
      </top>
      <bottom style="thick">
        <color auto="1"/>
      </bottom>
      <diagonal/>
    </border>
    <border>
      <left style="thick">
        <color auto="1"/>
      </left>
      <right/>
      <top style="thin">
        <color auto="1"/>
      </top>
      <bottom style="double">
        <color auto="1"/>
      </bottom>
      <diagonal/>
    </border>
    <border>
      <left/>
      <right/>
      <top style="thin">
        <color auto="1"/>
      </top>
      <bottom style="double">
        <color auto="1"/>
      </bottom>
      <diagonal/>
    </border>
    <border>
      <left/>
      <right style="thick">
        <color auto="1"/>
      </right>
      <top style="thin">
        <color auto="1"/>
      </top>
      <bottom style="double">
        <color auto="1"/>
      </bottom>
      <diagonal/>
    </border>
    <border>
      <left style="dotted">
        <color auto="1"/>
      </left>
      <right style="double">
        <color auto="1"/>
      </right>
      <top style="thin">
        <color auto="1"/>
      </top>
      <bottom/>
      <diagonal/>
    </border>
    <border>
      <left style="dotted">
        <color auto="1"/>
      </left>
      <right style="double">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thick">
        <color auto="1"/>
      </right>
      <top style="thin">
        <color auto="1"/>
      </top>
      <bottom style="thick">
        <color auto="1"/>
      </bottom>
      <diagonal/>
    </border>
    <border>
      <left style="thick">
        <color auto="1"/>
      </left>
      <right style="thick">
        <color auto="1"/>
      </right>
      <top style="double">
        <color auto="1"/>
      </top>
      <bottom style="thick">
        <color auto="1"/>
      </bottom>
      <diagonal/>
    </border>
    <border diagonalUp="1">
      <left style="dotted">
        <color auto="1"/>
      </left>
      <right style="dotted">
        <color auto="1"/>
      </right>
      <top style="double">
        <color auto="1"/>
      </top>
      <bottom style="thick">
        <color auto="1"/>
      </bottom>
      <diagonal style="hair">
        <color auto="1"/>
      </diagonal>
    </border>
    <border diagonalUp="1">
      <left style="dotted">
        <color auto="1"/>
      </left>
      <right style="thick">
        <color auto="1"/>
      </right>
      <top style="double">
        <color auto="1"/>
      </top>
      <bottom style="thick">
        <color auto="1"/>
      </bottom>
      <diagonal style="hair">
        <color auto="1"/>
      </diagonal>
    </border>
    <border diagonalUp="1">
      <left style="thick">
        <color auto="1"/>
      </left>
      <right style="dotted">
        <color auto="1"/>
      </right>
      <top style="double">
        <color auto="1"/>
      </top>
      <bottom style="thick">
        <color auto="1"/>
      </bottom>
      <diagonal style="hair">
        <color auto="1"/>
      </diagonal>
    </border>
    <border>
      <left style="dotted">
        <color auto="1"/>
      </left>
      <right style="thick">
        <color auto="1"/>
      </right>
      <top style="thin">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9">
    <xf numFmtId="0" fontId="0" fillId="0" borderId="0" xfId="0"/>
    <xf numFmtId="38" fontId="0" fillId="0" borderId="0" xfId="1" applyFont="1" applyAlignment="1" applyProtection="1">
      <alignment horizontal="center" vertical="center" shrinkToFit="1"/>
    </xf>
    <xf numFmtId="176" fontId="0" fillId="0" borderId="0" xfId="1" applyNumberFormat="1" applyFont="1" applyAlignment="1" applyProtection="1">
      <alignment horizontal="center" vertical="center" shrinkToFit="1"/>
    </xf>
    <xf numFmtId="0" fontId="3" fillId="0" borderId="0" xfId="0" applyFont="1" applyAlignment="1" applyProtection="1">
      <alignment vertical="center"/>
    </xf>
    <xf numFmtId="177" fontId="3" fillId="0" borderId="0" xfId="0" applyNumberFormat="1" applyFont="1" applyAlignment="1" applyProtection="1">
      <alignment vertical="center"/>
    </xf>
    <xf numFmtId="0" fontId="5" fillId="0" borderId="0" xfId="0" applyFont="1" applyAlignment="1" applyProtection="1">
      <alignment horizontal="center" vertical="center"/>
    </xf>
    <xf numFmtId="0" fontId="0" fillId="0" borderId="0" xfId="0" applyFont="1" applyAlignment="1" applyProtection="1">
      <alignment horizontal="left" vertical="center" shrinkToFit="1"/>
    </xf>
    <xf numFmtId="0" fontId="0" fillId="0" borderId="0" xfId="0" applyFont="1" applyAlignment="1" applyProtection="1">
      <alignment horizontal="center" vertical="center" shrinkToFit="1"/>
    </xf>
    <xf numFmtId="177" fontId="0" fillId="0" borderId="0" xfId="0" applyNumberFormat="1" applyFont="1" applyAlignment="1" applyProtection="1">
      <alignment horizontal="center" vertical="center" shrinkToFit="1"/>
    </xf>
    <xf numFmtId="0" fontId="0" fillId="0" borderId="0" xfId="0" applyFont="1" applyAlignment="1" applyProtection="1">
      <alignment horizontal="center" vertical="center"/>
    </xf>
    <xf numFmtId="0" fontId="0" fillId="0" borderId="0" xfId="0" applyFont="1" applyAlignment="1" applyProtection="1">
      <alignment vertical="center"/>
    </xf>
    <xf numFmtId="177" fontId="0" fillId="0" borderId="0" xfId="0" applyNumberFormat="1" applyFont="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indent="1"/>
    </xf>
    <xf numFmtId="176" fontId="6" fillId="0" borderId="0" xfId="0" applyNumberFormat="1" applyFont="1" applyBorder="1" applyAlignment="1" applyProtection="1">
      <alignment horizontal="left" indent="1"/>
    </xf>
    <xf numFmtId="0" fontId="7" fillId="0" borderId="0" xfId="0" applyFont="1" applyProtection="1"/>
    <xf numFmtId="0" fontId="6" fillId="0" borderId="0" xfId="0" applyFont="1" applyBorder="1" applyAlignment="1" applyProtection="1">
      <alignment horizontal="left" vertical="center" indent="1"/>
    </xf>
    <xf numFmtId="176" fontId="6" fillId="0" borderId="0" xfId="0" applyNumberFormat="1" applyFont="1" applyBorder="1" applyAlignment="1" applyProtection="1">
      <alignment vertical="center"/>
    </xf>
    <xf numFmtId="0" fontId="7" fillId="0" borderId="0" xfId="0" applyFont="1" applyAlignment="1" applyProtection="1">
      <alignment horizontal="center"/>
    </xf>
    <xf numFmtId="0" fontId="10" fillId="3" borderId="0" xfId="0" applyFont="1" applyFill="1" applyAlignment="1" applyProtection="1">
      <alignment horizontal="right" vertical="center"/>
      <protection locked="0"/>
    </xf>
    <xf numFmtId="0" fontId="13" fillId="0" borderId="0" xfId="0" applyFont="1" applyAlignment="1" applyProtection="1">
      <alignment horizontal="right" vertical="center"/>
    </xf>
    <xf numFmtId="0" fontId="13" fillId="0" borderId="0" xfId="0" applyFont="1" applyBorder="1" applyAlignment="1" applyProtection="1">
      <alignment horizontal="right" vertical="center"/>
    </xf>
    <xf numFmtId="0" fontId="11" fillId="4" borderId="1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177" fontId="11" fillId="4" borderId="5" xfId="0" applyNumberFormat="1" applyFont="1" applyFill="1" applyBorder="1" applyAlignment="1" applyProtection="1">
      <alignment horizontal="center" vertical="center" wrapText="1"/>
    </xf>
    <xf numFmtId="38" fontId="11" fillId="4" borderId="7" xfId="1" applyFont="1" applyFill="1" applyBorder="1" applyAlignment="1" applyProtection="1">
      <alignment horizontal="center" vertical="center" shrinkToFit="1"/>
    </xf>
    <xf numFmtId="38" fontId="11" fillId="4" borderId="8"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wrapText="1"/>
    </xf>
    <xf numFmtId="38" fontId="11" fillId="4" borderId="11" xfId="1" applyFont="1" applyFill="1" applyBorder="1" applyAlignment="1" applyProtection="1">
      <alignment horizontal="center" vertical="center" wrapText="1" shrinkToFit="1"/>
    </xf>
    <xf numFmtId="176" fontId="11" fillId="4" borderId="30" xfId="1" applyNumberFormat="1" applyFont="1" applyFill="1" applyBorder="1" applyAlignment="1" applyProtection="1">
      <alignment horizontal="center" vertical="center" wrapText="1" shrinkToFit="1"/>
    </xf>
    <xf numFmtId="0" fontId="6" fillId="0" borderId="0" xfId="0" applyFont="1" applyFill="1" applyBorder="1" applyAlignment="1" applyProtection="1">
      <alignment vertical="center"/>
    </xf>
    <xf numFmtId="0" fontId="0" fillId="0" borderId="0" xfId="0" applyFont="1" applyAlignment="1" applyProtection="1">
      <alignment horizontal="center" vertical="center" shrinkToFit="1"/>
      <protection locked="0"/>
    </xf>
    <xf numFmtId="177" fontId="0" fillId="0" borderId="0" xfId="0" applyNumberFormat="1" applyFont="1" applyAlignment="1" applyProtection="1">
      <alignment horizontal="center" vertical="center" shrinkToFit="1"/>
      <protection locked="0"/>
    </xf>
    <xf numFmtId="38" fontId="0" fillId="0" borderId="0" xfId="1" applyFont="1" applyAlignment="1" applyProtection="1">
      <alignment horizontal="center" vertical="center" shrinkToFit="1"/>
      <protection locked="0"/>
    </xf>
    <xf numFmtId="176" fontId="0" fillId="0" borderId="0" xfId="1" applyNumberFormat="1" applyFont="1" applyAlignment="1" applyProtection="1">
      <alignment horizontal="center" vertical="center" shrinkToFit="1"/>
      <protection locked="0"/>
    </xf>
    <xf numFmtId="0" fontId="0"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5" fillId="0" borderId="0" xfId="0" applyFont="1" applyAlignment="1" applyProtection="1">
      <alignment horizontal="center" vertical="center"/>
      <protection locked="0"/>
    </xf>
    <xf numFmtId="177" fontId="0" fillId="0" borderId="0" xfId="0" applyNumberFormat="1" applyFont="1" applyAlignment="1" applyProtection="1">
      <alignment horizontal="center" vertical="center"/>
      <protection locked="0"/>
    </xf>
    <xf numFmtId="38" fontId="0" fillId="0" borderId="0" xfId="1" applyFont="1" applyAlignment="1" applyProtection="1">
      <alignment horizontal="center" vertical="center"/>
      <protection locked="0"/>
    </xf>
    <xf numFmtId="176" fontId="0" fillId="0" borderId="0" xfId="1" applyNumberFormat="1" applyFont="1" applyAlignment="1" applyProtection="1">
      <alignment horizontal="center" vertical="center"/>
      <protection locked="0"/>
    </xf>
    <xf numFmtId="38" fontId="5" fillId="0" borderId="35" xfId="1" applyFont="1" applyFill="1" applyBorder="1" applyAlignment="1" applyProtection="1">
      <alignment horizontal="center" vertical="center" wrapText="1" shrinkToFit="1"/>
    </xf>
    <xf numFmtId="0" fontId="5" fillId="0" borderId="32" xfId="0" applyFont="1" applyFill="1" applyBorder="1" applyAlignment="1" applyProtection="1">
      <alignment horizontal="center" vertical="center"/>
    </xf>
    <xf numFmtId="179" fontId="12" fillId="3" borderId="3" xfId="0" applyNumberFormat="1" applyFont="1" applyFill="1" applyBorder="1" applyAlignment="1" applyProtection="1">
      <alignment horizontal="right" vertical="center" shrinkToFit="1"/>
      <protection locked="0"/>
    </xf>
    <xf numFmtId="179" fontId="12" fillId="3" borderId="2" xfId="0" applyNumberFormat="1" applyFont="1" applyFill="1" applyBorder="1" applyAlignment="1" applyProtection="1">
      <alignment horizontal="right" vertical="center" shrinkToFit="1"/>
      <protection locked="0"/>
    </xf>
    <xf numFmtId="10" fontId="12" fillId="2" borderId="6" xfId="2" applyNumberFormat="1" applyFont="1" applyFill="1" applyBorder="1" applyAlignment="1" applyProtection="1">
      <alignment horizontal="right" vertical="center" shrinkToFit="1"/>
      <protection locked="0"/>
    </xf>
    <xf numFmtId="178" fontId="13" fillId="3" borderId="10" xfId="1" applyNumberFormat="1" applyFont="1" applyFill="1" applyBorder="1" applyAlignment="1" applyProtection="1">
      <alignment horizontal="right" vertical="center" shrinkToFit="1"/>
      <protection locked="0"/>
    </xf>
    <xf numFmtId="178" fontId="13" fillId="3" borderId="2" xfId="1" applyNumberFormat="1" applyFont="1" applyFill="1" applyBorder="1" applyAlignment="1" applyProtection="1">
      <alignment horizontal="right" vertical="center" shrinkToFit="1"/>
      <protection locked="0"/>
    </xf>
    <xf numFmtId="178" fontId="13" fillId="3" borderId="4" xfId="1" applyNumberFormat="1" applyFont="1" applyFill="1" applyBorder="1" applyAlignment="1" applyProtection="1">
      <alignment horizontal="right" vertical="center" shrinkToFit="1"/>
      <protection locked="0"/>
    </xf>
    <xf numFmtId="178" fontId="13" fillId="2" borderId="12" xfId="1" applyNumberFormat="1" applyFont="1" applyFill="1" applyBorder="1" applyAlignment="1" applyProtection="1">
      <alignment horizontal="right" vertical="center" shrinkToFit="1"/>
      <protection locked="0"/>
    </xf>
    <xf numFmtId="178" fontId="13" fillId="2" borderId="31" xfId="1" applyNumberFormat="1" applyFont="1" applyFill="1" applyBorder="1" applyAlignment="1" applyProtection="1">
      <alignment horizontal="right" vertical="center" shrinkToFit="1"/>
      <protection locked="0"/>
    </xf>
    <xf numFmtId="178" fontId="13" fillId="0" borderId="33" xfId="1" applyNumberFormat="1" applyFont="1" applyFill="1" applyBorder="1" applyAlignment="1" applyProtection="1">
      <alignment horizontal="right" vertical="center" shrinkToFit="1"/>
      <protection locked="0"/>
    </xf>
    <xf numFmtId="0" fontId="23" fillId="0" borderId="46" xfId="0" applyFont="1" applyBorder="1" applyAlignment="1" applyProtection="1">
      <alignment horizontal="center" vertical="top"/>
      <protection locked="0"/>
    </xf>
    <xf numFmtId="0" fontId="0" fillId="3" borderId="47" xfId="0" applyFont="1" applyFill="1" applyBorder="1" applyAlignment="1" applyProtection="1">
      <alignment horizontal="center" vertical="top"/>
      <protection locked="0"/>
    </xf>
    <xf numFmtId="0" fontId="23" fillId="0" borderId="47" xfId="0" applyFont="1" applyBorder="1" applyAlignment="1" applyProtection="1">
      <alignment horizontal="right" vertical="top"/>
      <protection locked="0"/>
    </xf>
    <xf numFmtId="0" fontId="23" fillId="0" borderId="48" xfId="0" applyFont="1" applyBorder="1" applyAlignment="1" applyProtection="1">
      <alignment horizontal="left" vertical="top"/>
      <protection locked="0"/>
    </xf>
    <xf numFmtId="178" fontId="13" fillId="3" borderId="14" xfId="1" applyNumberFormat="1" applyFont="1" applyFill="1" applyBorder="1" applyAlignment="1" applyProtection="1">
      <alignment horizontal="right" vertical="center" shrinkToFit="1"/>
      <protection locked="0"/>
    </xf>
    <xf numFmtId="178" fontId="13" fillId="3" borderId="13" xfId="1" applyNumberFormat="1" applyFont="1" applyFill="1" applyBorder="1" applyAlignment="1" applyProtection="1">
      <alignment horizontal="right" vertical="center" shrinkToFit="1"/>
      <protection locked="0"/>
    </xf>
    <xf numFmtId="178" fontId="13" fillId="3" borderId="15" xfId="1" applyNumberFormat="1" applyFont="1" applyFill="1" applyBorder="1" applyAlignment="1" applyProtection="1">
      <alignment horizontal="right" vertical="center" shrinkToFit="1"/>
      <protection locked="0"/>
    </xf>
    <xf numFmtId="178" fontId="13" fillId="0" borderId="36" xfId="1" applyNumberFormat="1" applyFont="1" applyFill="1" applyBorder="1" applyAlignment="1" applyProtection="1">
      <alignment horizontal="right" vertical="center" shrinkToFit="1"/>
      <protection locked="0"/>
    </xf>
    <xf numFmtId="0" fontId="22" fillId="0" borderId="0" xfId="0" applyFont="1" applyFill="1" applyAlignment="1" applyProtection="1">
      <alignment horizontal="center" vertical="center"/>
    </xf>
    <xf numFmtId="0" fontId="11" fillId="0" borderId="0" xfId="0" applyFont="1" applyAlignment="1" applyProtection="1">
      <alignment horizontal="left" vertical="center"/>
    </xf>
    <xf numFmtId="0" fontId="5" fillId="0" borderId="0" xfId="0" applyFont="1" applyAlignment="1" applyProtection="1">
      <alignment horizontal="left" vertical="center"/>
    </xf>
    <xf numFmtId="177" fontId="5" fillId="0" borderId="0" xfId="0" applyNumberFormat="1" applyFont="1" applyAlignment="1" applyProtection="1">
      <alignment horizontal="left" vertical="center"/>
    </xf>
    <xf numFmtId="38" fontId="5" fillId="0" borderId="0" xfId="1" applyFont="1" applyAlignment="1" applyProtection="1">
      <alignment horizontal="left" vertical="center"/>
    </xf>
    <xf numFmtId="176" fontId="5" fillId="0" borderId="0" xfId="1" applyNumberFormat="1" applyFont="1" applyAlignment="1" applyProtection="1">
      <alignment horizontal="left"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left" vertical="top"/>
    </xf>
    <xf numFmtId="177" fontId="5" fillId="0" borderId="0" xfId="0" applyNumberFormat="1" applyFont="1" applyAlignment="1" applyProtection="1">
      <alignment horizontal="center" vertical="center"/>
    </xf>
    <xf numFmtId="38" fontId="5" fillId="0" borderId="0" xfId="1" applyFont="1" applyAlignment="1" applyProtection="1">
      <alignment horizontal="center" vertical="center"/>
    </xf>
    <xf numFmtId="176" fontId="5" fillId="0" borderId="0" xfId="1" applyNumberFormat="1" applyFont="1" applyAlignment="1" applyProtection="1">
      <alignment horizontal="center" vertical="center"/>
    </xf>
    <xf numFmtId="0" fontId="5" fillId="0" borderId="0" xfId="0" applyFont="1" applyAlignment="1" applyProtection="1">
      <alignment horizontal="center" vertical="center" shrinkToFit="1"/>
    </xf>
    <xf numFmtId="177" fontId="5" fillId="0" borderId="0" xfId="0" applyNumberFormat="1" applyFont="1" applyAlignment="1" applyProtection="1">
      <alignment horizontal="center" vertical="center" shrinkToFit="1"/>
    </xf>
    <xf numFmtId="38" fontId="5" fillId="0" borderId="0" xfId="1" applyFont="1" applyAlignment="1" applyProtection="1">
      <alignment horizontal="center" vertical="center" shrinkToFit="1"/>
    </xf>
    <xf numFmtId="176" fontId="5" fillId="0" borderId="0" xfId="1" applyNumberFormat="1" applyFont="1" applyAlignment="1" applyProtection="1">
      <alignment horizontal="center" vertical="center" shrinkToFit="1"/>
    </xf>
    <xf numFmtId="176" fontId="5" fillId="0" borderId="0" xfId="1" applyNumberFormat="1" applyFont="1" applyAlignment="1" applyProtection="1">
      <alignment horizontal="right" vertical="center"/>
    </xf>
    <xf numFmtId="0" fontId="5" fillId="0" borderId="0" xfId="0" applyFont="1" applyFill="1" applyAlignment="1" applyProtection="1">
      <alignment horizontal="center" vertical="center"/>
    </xf>
    <xf numFmtId="38" fontId="24" fillId="0" borderId="0" xfId="1" applyFont="1" applyFill="1" applyAlignment="1" applyProtection="1">
      <alignment vertical="center" wrapText="1" shrinkToFit="1"/>
    </xf>
    <xf numFmtId="38" fontId="25" fillId="0" borderId="0" xfId="1" applyFont="1" applyFill="1" applyAlignment="1" applyProtection="1">
      <alignment vertical="center" shrinkToFit="1"/>
    </xf>
    <xf numFmtId="0" fontId="13" fillId="0" borderId="0" xfId="0" applyFont="1" applyAlignment="1" applyProtection="1">
      <alignment horizontal="right" vertical="center"/>
      <protection locked="0"/>
    </xf>
    <xf numFmtId="10" fontId="12" fillId="2" borderId="6" xfId="2" applyNumberFormat="1" applyFont="1" applyFill="1" applyBorder="1" applyAlignment="1" applyProtection="1">
      <alignment horizontal="right" vertical="center" shrinkToFit="1"/>
    </xf>
    <xf numFmtId="178" fontId="13" fillId="2" borderId="12" xfId="1" applyNumberFormat="1" applyFont="1" applyFill="1" applyBorder="1" applyAlignment="1" applyProtection="1">
      <alignment horizontal="right" vertical="center" shrinkToFit="1"/>
    </xf>
    <xf numFmtId="178" fontId="13" fillId="2" borderId="31" xfId="1" applyNumberFormat="1" applyFont="1" applyFill="1" applyBorder="1" applyAlignment="1" applyProtection="1">
      <alignment horizontal="right" vertical="center" shrinkToFit="1"/>
    </xf>
    <xf numFmtId="178" fontId="13" fillId="2" borderId="25" xfId="1" applyNumberFormat="1" applyFont="1" applyFill="1" applyBorder="1" applyAlignment="1" applyProtection="1">
      <alignment horizontal="right" vertical="center" shrinkToFit="1"/>
    </xf>
    <xf numFmtId="178" fontId="13" fillId="2" borderId="16" xfId="1" applyNumberFormat="1" applyFont="1" applyFill="1" applyBorder="1" applyAlignment="1" applyProtection="1">
      <alignment horizontal="right" vertical="center" shrinkToFit="1"/>
    </xf>
    <xf numFmtId="178" fontId="13" fillId="2" borderId="23" xfId="1" applyNumberFormat="1" applyFont="1" applyFill="1" applyBorder="1" applyAlignment="1" applyProtection="1">
      <alignment horizontal="right" vertical="center" shrinkToFit="1"/>
    </xf>
    <xf numFmtId="178" fontId="13" fillId="2" borderId="17" xfId="1" applyNumberFormat="1" applyFont="1" applyFill="1" applyBorder="1" applyAlignment="1" applyProtection="1">
      <alignment horizontal="right" vertical="center" shrinkToFit="1"/>
    </xf>
    <xf numFmtId="178" fontId="13" fillId="2" borderId="24" xfId="1" applyNumberFormat="1" applyFont="1" applyFill="1" applyBorder="1" applyAlignment="1" applyProtection="1">
      <alignment horizontal="right" vertical="center" shrinkToFit="1"/>
    </xf>
    <xf numFmtId="178" fontId="13" fillId="0" borderId="63" xfId="1" applyNumberFormat="1" applyFont="1" applyFill="1" applyBorder="1" applyAlignment="1" applyProtection="1">
      <alignment horizontal="right" vertical="center" shrinkToFit="1"/>
    </xf>
    <xf numFmtId="9" fontId="22" fillId="3" borderId="34" xfId="0" applyNumberFormat="1" applyFont="1" applyFill="1" applyBorder="1" applyAlignment="1" applyProtection="1">
      <alignment horizontal="center" vertical="center"/>
      <protection locked="0"/>
    </xf>
    <xf numFmtId="9" fontId="22" fillId="3" borderId="62" xfId="0" applyNumberFormat="1" applyFont="1" applyFill="1" applyBorder="1" applyAlignment="1" applyProtection="1">
      <alignment horizontal="center" vertical="center"/>
      <protection locked="0"/>
    </xf>
    <xf numFmtId="179" fontId="12" fillId="2" borderId="64" xfId="0" applyNumberFormat="1" applyFont="1" applyFill="1" applyBorder="1" applyAlignment="1" applyProtection="1">
      <alignment horizontal="right" vertical="center" shrinkToFit="1"/>
    </xf>
    <xf numFmtId="9" fontId="12" fillId="2" borderId="65" xfId="2" applyFont="1" applyFill="1" applyBorder="1" applyAlignment="1" applyProtection="1">
      <alignment horizontal="right" vertical="center"/>
    </xf>
    <xf numFmtId="179" fontId="12" fillId="2" borderId="66" xfId="0" applyNumberFormat="1" applyFont="1" applyFill="1" applyBorder="1" applyAlignment="1" applyProtection="1">
      <alignment horizontal="right" vertical="center" shrinkToFit="1"/>
    </xf>
    <xf numFmtId="9" fontId="22" fillId="3" borderId="67" xfId="0" applyNumberFormat="1" applyFont="1" applyFill="1" applyBorder="1" applyAlignment="1" applyProtection="1">
      <alignment horizontal="center" vertical="center"/>
      <protection locked="0"/>
    </xf>
    <xf numFmtId="0" fontId="0" fillId="0" borderId="19"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3" borderId="20"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0" fillId="0" borderId="22" xfId="0" applyFont="1" applyBorder="1" applyAlignment="1" applyProtection="1">
      <alignment vertical="center"/>
      <protection locked="0"/>
    </xf>
    <xf numFmtId="0" fontId="14" fillId="0" borderId="0" xfId="0" applyFont="1" applyAlignment="1" applyProtection="1">
      <alignment horizontal="left" vertical="center"/>
    </xf>
    <xf numFmtId="0" fontId="14" fillId="0" borderId="0" xfId="0" applyFont="1" applyAlignment="1" applyProtection="1">
      <alignment vertical="center"/>
    </xf>
    <xf numFmtId="0" fontId="10" fillId="0" borderId="0" xfId="0" applyFont="1" applyAlignment="1" applyProtection="1">
      <alignment horizontal="left" vertical="center"/>
    </xf>
    <xf numFmtId="0" fontId="6"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29" xfId="0" applyFont="1" applyBorder="1" applyAlignment="1" applyProtection="1">
      <alignment horizontal="center" vertical="center"/>
    </xf>
    <xf numFmtId="0" fontId="6" fillId="3" borderId="1"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0" fillId="0" borderId="29" xfId="0" applyFont="1" applyBorder="1" applyAlignment="1" applyProtection="1">
      <alignment vertical="center"/>
      <protection locked="0"/>
    </xf>
    <xf numFmtId="0" fontId="6" fillId="3" borderId="29" xfId="0" applyFont="1" applyFill="1" applyBorder="1" applyAlignment="1" applyProtection="1">
      <alignment horizontal="left" vertical="center"/>
      <protection locked="0"/>
    </xf>
    <xf numFmtId="0" fontId="6"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6" fillId="3" borderId="60"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61" xfId="0" applyFont="1" applyFill="1" applyBorder="1" applyAlignment="1" applyProtection="1">
      <alignment horizontal="left" vertical="center"/>
      <protection locked="0"/>
    </xf>
    <xf numFmtId="0" fontId="0" fillId="0" borderId="37" xfId="0" applyFont="1" applyBorder="1" applyAlignment="1" applyProtection="1">
      <alignment horizontal="center" vertical="center"/>
    </xf>
    <xf numFmtId="0" fontId="5" fillId="4" borderId="7" xfId="0" applyFont="1" applyFill="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9" fontId="12" fillId="3" borderId="36" xfId="0" applyNumberFormat="1" applyFont="1" applyFill="1" applyBorder="1" applyAlignment="1" applyProtection="1">
      <alignment horizontal="right" vertical="center"/>
      <protection locked="0"/>
    </xf>
    <xf numFmtId="0" fontId="12" fillId="0" borderId="52" xfId="0" applyFont="1" applyBorder="1" applyAlignment="1" applyProtection="1">
      <alignment horizontal="right" vertical="center"/>
      <protection locked="0"/>
    </xf>
    <xf numFmtId="179" fontId="12" fillId="3" borderId="13"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right" vertical="center"/>
      <protection locked="0"/>
    </xf>
    <xf numFmtId="10" fontId="12" fillId="2" borderId="38" xfId="2" applyNumberFormat="1" applyFont="1" applyFill="1" applyBorder="1" applyAlignment="1" applyProtection="1">
      <alignment horizontal="right" vertical="center"/>
    </xf>
    <xf numFmtId="10" fontId="12" fillId="0" borderId="53" xfId="0" applyNumberFormat="1" applyFont="1" applyBorder="1" applyAlignment="1" applyProtection="1">
      <alignment horizontal="right" vertical="center"/>
    </xf>
    <xf numFmtId="9" fontId="22" fillId="3" borderId="38" xfId="0" applyNumberFormat="1" applyFont="1" applyFill="1" applyBorder="1" applyAlignment="1" applyProtection="1">
      <alignment horizontal="center" vertical="center"/>
      <protection locked="0"/>
    </xf>
    <xf numFmtId="0" fontId="22" fillId="3" borderId="53" xfId="0" applyFont="1" applyFill="1" applyBorder="1" applyAlignment="1" applyProtection="1">
      <alignment horizontal="center" vertical="center"/>
      <protection locked="0"/>
    </xf>
    <xf numFmtId="178" fontId="13" fillId="3" borderId="13" xfId="1" applyNumberFormat="1" applyFont="1" applyFill="1" applyBorder="1" applyAlignment="1" applyProtection="1">
      <alignment horizontal="right" vertical="center"/>
      <protection locked="0"/>
    </xf>
    <xf numFmtId="0" fontId="13" fillId="0" borderId="49" xfId="0" applyFont="1" applyBorder="1" applyAlignment="1" applyProtection="1">
      <alignment horizontal="right" vertical="center"/>
      <protection locked="0"/>
    </xf>
    <xf numFmtId="178" fontId="13" fillId="3" borderId="58" xfId="1" applyNumberFormat="1" applyFont="1" applyFill="1" applyBorder="1" applyAlignment="1" applyProtection="1">
      <alignment horizontal="right" vertical="center"/>
      <protection locked="0"/>
    </xf>
    <xf numFmtId="0" fontId="13" fillId="0" borderId="59" xfId="0" applyFont="1" applyBorder="1" applyAlignment="1" applyProtection="1">
      <alignment horizontal="right" vertical="center"/>
      <protection locked="0"/>
    </xf>
    <xf numFmtId="178" fontId="13" fillId="2" borderId="44" xfId="1" applyNumberFormat="1" applyFont="1" applyFill="1" applyBorder="1" applyAlignment="1" applyProtection="1">
      <alignment horizontal="right" vertical="center"/>
    </xf>
    <xf numFmtId="0" fontId="13" fillId="0" borderId="50" xfId="0" applyFont="1" applyBorder="1" applyAlignment="1" applyProtection="1">
      <alignment horizontal="right" vertical="center"/>
    </xf>
    <xf numFmtId="178" fontId="13" fillId="2" borderId="45" xfId="1" applyNumberFormat="1" applyFont="1" applyFill="1" applyBorder="1" applyAlignment="1" applyProtection="1">
      <alignment horizontal="right" vertical="center"/>
    </xf>
    <xf numFmtId="0" fontId="13" fillId="0" borderId="51" xfId="0" applyFont="1" applyBorder="1" applyAlignment="1" applyProtection="1">
      <alignment horizontal="right" vertical="center"/>
    </xf>
    <xf numFmtId="10" fontId="12" fillId="2" borderId="53" xfId="2" applyNumberFormat="1" applyFont="1" applyFill="1" applyBorder="1" applyAlignment="1" applyProtection="1">
      <alignment horizontal="right" vertical="center"/>
    </xf>
    <xf numFmtId="0" fontId="5" fillId="0" borderId="55" xfId="0" applyFont="1" applyBorder="1" applyAlignment="1" applyProtection="1">
      <alignment horizontal="center" vertical="center"/>
      <protection locked="0"/>
    </xf>
    <xf numFmtId="0" fontId="0" fillId="0" borderId="5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0" borderId="40"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43" xfId="0" applyFont="1" applyBorder="1" applyAlignment="1" applyProtection="1">
      <alignment horizontal="center" vertical="center"/>
    </xf>
    <xf numFmtId="178" fontId="13" fillId="3" borderId="36" xfId="1" applyNumberFormat="1" applyFont="1" applyFill="1" applyBorder="1" applyAlignment="1" applyProtection="1">
      <alignment horizontal="right" vertical="center"/>
      <protection locked="0"/>
    </xf>
    <xf numFmtId="178" fontId="13" fillId="3" borderId="52" xfId="1" applyNumberFormat="1" applyFont="1" applyFill="1" applyBorder="1" applyAlignment="1" applyProtection="1">
      <alignment horizontal="right" vertical="center"/>
      <protection locked="0"/>
    </xf>
    <xf numFmtId="178" fontId="13" fillId="0" borderId="36" xfId="1" applyNumberFormat="1" applyFont="1" applyFill="1" applyBorder="1" applyAlignment="1" applyProtection="1">
      <alignment horizontal="right" vertical="center"/>
      <protection locked="0"/>
    </xf>
    <xf numFmtId="0" fontId="13" fillId="0" borderId="52" xfId="0" applyFont="1" applyBorder="1" applyAlignment="1" applyProtection="1">
      <alignment horizontal="right" vertical="center"/>
      <protection locked="0"/>
    </xf>
    <xf numFmtId="0" fontId="14" fillId="0" borderId="0" xfId="0" applyFont="1" applyAlignment="1" applyProtection="1">
      <alignment horizontal="right" vertical="center"/>
    </xf>
    <xf numFmtId="38" fontId="15" fillId="5" borderId="0" xfId="1" applyFont="1" applyFill="1" applyAlignment="1" applyProtection="1">
      <alignment horizontal="center" vertical="center" shrinkToFit="1"/>
    </xf>
    <xf numFmtId="9" fontId="22" fillId="3" borderId="53" xfId="0" applyNumberFormat="1" applyFont="1" applyFill="1" applyBorder="1" applyAlignment="1" applyProtection="1">
      <alignment horizontal="center" vertical="center"/>
      <protection locked="0"/>
    </xf>
    <xf numFmtId="178" fontId="13" fillId="3" borderId="49" xfId="1" applyNumberFormat="1" applyFont="1" applyFill="1" applyBorder="1" applyAlignment="1" applyProtection="1">
      <alignment horizontal="right" vertical="center"/>
      <protection locked="0"/>
    </xf>
    <xf numFmtId="178" fontId="13" fillId="3" borderId="59" xfId="1" applyNumberFormat="1" applyFont="1" applyFill="1" applyBorder="1" applyAlignment="1" applyProtection="1">
      <alignment horizontal="right" vertical="center"/>
      <protection locked="0"/>
    </xf>
    <xf numFmtId="178" fontId="13" fillId="2" borderId="50" xfId="1" applyNumberFormat="1" applyFont="1" applyFill="1" applyBorder="1" applyAlignment="1" applyProtection="1">
      <alignment horizontal="right" vertical="center"/>
    </xf>
    <xf numFmtId="178" fontId="13" fillId="2" borderId="51" xfId="1" applyNumberFormat="1" applyFont="1" applyFill="1" applyBorder="1" applyAlignment="1" applyProtection="1">
      <alignment horizontal="right" vertical="center"/>
    </xf>
    <xf numFmtId="179" fontId="12" fillId="3" borderId="52" xfId="0" applyNumberFormat="1" applyFont="1" applyFill="1" applyBorder="1" applyAlignment="1" applyProtection="1">
      <alignment horizontal="right" vertical="center"/>
      <protection locked="0"/>
    </xf>
    <xf numFmtId="179" fontId="12" fillId="3" borderId="49" xfId="0" applyNumberFormat="1" applyFont="1" applyFill="1" applyBorder="1" applyAlignment="1" applyProtection="1">
      <alignment horizontal="right" vertical="center"/>
      <protection locked="0"/>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38" fontId="0" fillId="5" borderId="0" xfId="1" applyFont="1" applyFill="1" applyAlignment="1" applyProtection="1">
      <alignment horizontal="center" vertical="center" shrinkToFit="1"/>
    </xf>
    <xf numFmtId="38" fontId="18" fillId="0" borderId="0" xfId="1" applyFont="1" applyFill="1" applyAlignment="1" applyProtection="1">
      <alignment horizontal="left" vertical="center" wrapText="1"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0033CC"/>
      <color rgb="FF0066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3004-4A05-4759-9E0A-31151D5384F5}">
  <sheetPr>
    <pageSetUpPr fitToPage="1"/>
  </sheetPr>
  <dimension ref="A1:S52"/>
  <sheetViews>
    <sheetView tabSelected="1" view="pageBreakPreview" zoomScale="70" zoomScaleNormal="75" zoomScaleSheetLayoutView="70" workbookViewId="0">
      <selection activeCell="K2" sqref="K2:L2"/>
    </sheetView>
  </sheetViews>
  <sheetFormatPr defaultColWidth="9" defaultRowHeight="13.2"/>
  <cols>
    <col min="1" max="1" width="9.33203125" style="32" customWidth="1"/>
    <col min="2" max="2" width="3.44140625" style="32" customWidth="1"/>
    <col min="3" max="3" width="4.109375" style="32" customWidth="1"/>
    <col min="4" max="4" width="3.44140625" style="32" customWidth="1"/>
    <col min="5" max="5" width="3.21875" style="32" customWidth="1"/>
    <col min="6" max="7" width="14.77734375" style="32" customWidth="1"/>
    <col min="8" max="8" width="14.77734375" style="33" customWidth="1"/>
    <col min="9" max="13" width="20.6640625" style="34" customWidth="1"/>
    <col min="14" max="14" width="16.109375" style="34" customWidth="1"/>
    <col min="15" max="15" width="20.6640625" style="35" customWidth="1"/>
    <col min="16" max="16" width="3.109375" style="36" customWidth="1"/>
    <col min="17" max="17" width="16.6640625" style="36" customWidth="1"/>
    <col min="18" max="20" width="9" style="36" customWidth="1"/>
    <col min="21" max="21" width="8.109375" style="36" customWidth="1"/>
    <col min="22" max="16384" width="9" style="36"/>
  </cols>
  <sheetData>
    <row r="1" spans="1:19" ht="30" customHeight="1">
      <c r="A1" s="103" t="s">
        <v>46</v>
      </c>
      <c r="B1" s="103"/>
      <c r="C1" s="103"/>
      <c r="D1" s="103"/>
      <c r="E1" s="103"/>
      <c r="F1" s="104"/>
      <c r="G1" s="73"/>
      <c r="H1" s="74"/>
      <c r="I1" s="75"/>
      <c r="J1" s="75"/>
      <c r="K1" s="75"/>
      <c r="L1" s="75"/>
      <c r="M1" s="75"/>
      <c r="N1" s="157" t="s">
        <v>48</v>
      </c>
      <c r="O1" s="157"/>
      <c r="P1" s="157"/>
      <c r="Q1" s="157"/>
      <c r="R1" s="157"/>
    </row>
    <row r="2" spans="1:19" ht="30" customHeight="1">
      <c r="A2" s="3"/>
      <c r="B2" s="3"/>
      <c r="C2" s="3"/>
      <c r="D2" s="3"/>
      <c r="E2" s="3"/>
      <c r="F2" s="3"/>
      <c r="G2" s="3"/>
      <c r="H2" s="3"/>
      <c r="I2" s="4"/>
      <c r="J2" s="19" t="s">
        <v>27</v>
      </c>
      <c r="K2" s="105" t="s">
        <v>7</v>
      </c>
      <c r="L2" s="105"/>
      <c r="M2" s="3"/>
      <c r="N2" s="157"/>
      <c r="O2" s="157"/>
      <c r="P2" s="157"/>
      <c r="Q2" s="157"/>
      <c r="R2" s="157"/>
      <c r="S2" s="37"/>
    </row>
    <row r="3" spans="1:19" ht="30" customHeight="1">
      <c r="A3" s="10"/>
      <c r="B3" s="10"/>
      <c r="C3" s="10"/>
      <c r="D3" s="10"/>
      <c r="E3" s="10"/>
      <c r="F3" s="10"/>
      <c r="G3" s="10"/>
      <c r="H3" s="11"/>
      <c r="I3" s="1"/>
      <c r="J3" s="1"/>
      <c r="K3" s="1"/>
      <c r="L3" s="1"/>
      <c r="M3" s="1"/>
      <c r="N3" s="1"/>
      <c r="O3" s="2"/>
      <c r="P3" s="9"/>
      <c r="Q3" s="9"/>
      <c r="R3" s="18"/>
    </row>
    <row r="4" spans="1:19" s="38" customFormat="1" ht="30" customHeight="1">
      <c r="A4" s="106" t="s">
        <v>8</v>
      </c>
      <c r="B4" s="107"/>
      <c r="C4" s="107"/>
      <c r="D4" s="107"/>
      <c r="E4" s="108"/>
      <c r="F4" s="109"/>
      <c r="G4" s="110"/>
      <c r="H4" s="110"/>
      <c r="I4" s="111"/>
      <c r="J4" s="12"/>
      <c r="K4" s="12"/>
      <c r="L4" s="12"/>
      <c r="M4" s="12"/>
      <c r="N4" s="13"/>
      <c r="O4" s="14"/>
      <c r="P4" s="15"/>
      <c r="Q4" s="15"/>
      <c r="R4" s="18"/>
    </row>
    <row r="5" spans="1:19" s="38" customFormat="1" ht="30" customHeight="1">
      <c r="A5" s="106" t="s">
        <v>16</v>
      </c>
      <c r="B5" s="107"/>
      <c r="C5" s="107"/>
      <c r="D5" s="107"/>
      <c r="E5" s="108"/>
      <c r="F5" s="109"/>
      <c r="G5" s="110"/>
      <c r="H5" s="110"/>
      <c r="I5" s="112"/>
      <c r="J5" s="12"/>
      <c r="K5" s="12"/>
      <c r="L5" s="12"/>
      <c r="M5" s="12"/>
      <c r="N5" s="13"/>
      <c r="O5" s="14"/>
      <c r="P5" s="15"/>
      <c r="Q5" s="15"/>
      <c r="R5" s="18"/>
    </row>
    <row r="6" spans="1:19" s="38" customFormat="1" ht="30" customHeight="1">
      <c r="A6" s="106" t="s">
        <v>9</v>
      </c>
      <c r="B6" s="107"/>
      <c r="C6" s="107"/>
      <c r="D6" s="107"/>
      <c r="E6" s="108"/>
      <c r="F6" s="109"/>
      <c r="G6" s="110"/>
      <c r="H6" s="110"/>
      <c r="I6" s="112"/>
      <c r="J6" s="16"/>
      <c r="K6" s="16"/>
      <c r="L6" s="16"/>
      <c r="M6" s="13"/>
      <c r="N6" s="13"/>
      <c r="O6" s="14"/>
      <c r="P6" s="15"/>
      <c r="Q6" s="15"/>
      <c r="R6" s="9"/>
    </row>
    <row r="7" spans="1:19" s="38" customFormat="1" ht="30" customHeight="1">
      <c r="A7" s="106" t="s">
        <v>19</v>
      </c>
      <c r="B7" s="107"/>
      <c r="C7" s="107"/>
      <c r="D7" s="107"/>
      <c r="E7" s="108"/>
      <c r="F7" s="109"/>
      <c r="G7" s="110"/>
      <c r="H7" s="110"/>
      <c r="I7" s="112"/>
      <c r="J7" s="12"/>
      <c r="K7" s="12"/>
      <c r="L7" s="12"/>
      <c r="M7" s="12"/>
      <c r="N7" s="12"/>
      <c r="O7" s="17"/>
      <c r="P7" s="15"/>
      <c r="Q7" s="15"/>
      <c r="R7" s="9"/>
    </row>
    <row r="8" spans="1:19" s="38" customFormat="1" ht="30" customHeight="1" thickBot="1">
      <c r="A8" s="113" t="s">
        <v>20</v>
      </c>
      <c r="B8" s="114"/>
      <c r="C8" s="114"/>
      <c r="D8" s="114"/>
      <c r="E8" s="115"/>
      <c r="F8" s="116"/>
      <c r="G8" s="117"/>
      <c r="H8" s="117"/>
      <c r="I8" s="118"/>
      <c r="J8" s="12"/>
      <c r="K8" s="12"/>
      <c r="L8" s="12"/>
      <c r="M8" s="12"/>
      <c r="N8" s="12"/>
      <c r="O8" s="17"/>
      <c r="P8" s="15"/>
      <c r="Q8" s="15"/>
      <c r="R8" s="5"/>
    </row>
    <row r="9" spans="1:19" ht="30" customHeight="1" thickTop="1" thickBot="1">
      <c r="A9" s="97" t="s">
        <v>14</v>
      </c>
      <c r="B9" s="98"/>
      <c r="C9" s="98"/>
      <c r="D9" s="98"/>
      <c r="E9" s="99"/>
      <c r="F9" s="100"/>
      <c r="G9" s="101"/>
      <c r="H9" s="101"/>
      <c r="I9" s="102"/>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9" t="s">
        <v>22</v>
      </c>
      <c r="R10" s="119"/>
    </row>
    <row r="11" spans="1:19" s="39" customFormat="1" ht="30" customHeight="1" thickTop="1">
      <c r="A11" s="120" t="s">
        <v>49</v>
      </c>
      <c r="B11" s="121"/>
      <c r="C11" s="121"/>
      <c r="D11" s="121"/>
      <c r="E11" s="122"/>
      <c r="F11" s="22" t="s">
        <v>1</v>
      </c>
      <c r="G11" s="23" t="s">
        <v>10</v>
      </c>
      <c r="H11" s="24" t="s">
        <v>3</v>
      </c>
      <c r="I11" s="25" t="s">
        <v>17</v>
      </c>
      <c r="J11" s="26" t="s">
        <v>18</v>
      </c>
      <c r="K11" s="26" t="s">
        <v>13</v>
      </c>
      <c r="L11" s="27" t="s">
        <v>4</v>
      </c>
      <c r="M11" s="28" t="s">
        <v>5</v>
      </c>
      <c r="N11" s="29" t="s">
        <v>2</v>
      </c>
      <c r="O11" s="30" t="s">
        <v>11</v>
      </c>
      <c r="P11" s="5"/>
      <c r="Q11" s="43" t="s">
        <v>28</v>
      </c>
      <c r="R11" s="44" t="s">
        <v>21</v>
      </c>
    </row>
    <row r="12" spans="1:19" ht="30" customHeight="1">
      <c r="A12" s="123" t="s">
        <v>50</v>
      </c>
      <c r="B12" s="124"/>
      <c r="C12" s="124"/>
      <c r="D12" s="124"/>
      <c r="E12" s="125"/>
      <c r="F12" s="45"/>
      <c r="G12" s="46"/>
      <c r="H12" s="82" t="str">
        <f>IFERROR(IF(AND(F12="",G12=""),"",ROUNDDOWN(G12/F12,4)),0)</f>
        <v/>
      </c>
      <c r="I12" s="48"/>
      <c r="J12" s="49"/>
      <c r="K12" s="49"/>
      <c r="L12" s="50"/>
      <c r="M12" s="50"/>
      <c r="N12" s="83" t="str">
        <f>IF(I12="","",SUM(I12:M12))</f>
        <v/>
      </c>
      <c r="O12" s="84" t="str">
        <f>IF(N12="","",ROUNDDOWN(N12*H12,0))</f>
        <v/>
      </c>
      <c r="P12" s="20"/>
      <c r="Q12" s="53" t="e">
        <f>ROUNDDOWN((N12-K12)*H12*R12,0)</f>
        <v>#VALUE!</v>
      </c>
      <c r="R12" s="91">
        <v>0.1</v>
      </c>
    </row>
    <row r="13" spans="1:19" ht="30" customHeight="1">
      <c r="A13" s="123" t="s">
        <v>30</v>
      </c>
      <c r="B13" s="124"/>
      <c r="C13" s="124"/>
      <c r="D13" s="124"/>
      <c r="E13" s="125"/>
      <c r="F13" s="45"/>
      <c r="G13" s="46"/>
      <c r="H13" s="82" t="str">
        <f t="shared" ref="H13:H27" si="0">IFERROR(IF(AND(F13="",G13=""),"",ROUNDDOWN(G13/F13,4)),0)</f>
        <v/>
      </c>
      <c r="I13" s="48"/>
      <c r="J13" s="49"/>
      <c r="K13" s="49"/>
      <c r="L13" s="50"/>
      <c r="M13" s="50"/>
      <c r="N13" s="83" t="str">
        <f>IF(I13="","",SUM(I13:M13))</f>
        <v/>
      </c>
      <c r="O13" s="84" t="str">
        <f>IF(N13="","",ROUNDDOWN(N13*H13,0))</f>
        <v/>
      </c>
      <c r="P13" s="20"/>
      <c r="Q13" s="53" t="e">
        <f>ROUNDDOWN((N13-K13)*H13*R13,0)</f>
        <v>#VALUE!</v>
      </c>
      <c r="R13" s="91">
        <v>0.1</v>
      </c>
    </row>
    <row r="14" spans="1:19" ht="30" customHeight="1">
      <c r="A14" s="123" t="s">
        <v>32</v>
      </c>
      <c r="B14" s="124"/>
      <c r="C14" s="124"/>
      <c r="D14" s="124"/>
      <c r="E14" s="125"/>
      <c r="F14" s="45"/>
      <c r="G14" s="46"/>
      <c r="H14" s="82" t="str">
        <f t="shared" si="0"/>
        <v/>
      </c>
      <c r="I14" s="48"/>
      <c r="J14" s="49"/>
      <c r="K14" s="49"/>
      <c r="L14" s="50"/>
      <c r="M14" s="50"/>
      <c r="N14" s="83" t="str">
        <f t="shared" ref="N14:N28" si="1">IF(I14="","",SUM(I14:M14))</f>
        <v/>
      </c>
      <c r="O14" s="84" t="str">
        <f>IF(N14="","",ROUNDDOWN(N14*H14,0))</f>
        <v/>
      </c>
      <c r="P14" s="20"/>
      <c r="Q14" s="53" t="e">
        <f>ROUNDDOWN((N14-K14)*H14*R14,0)</f>
        <v>#VALUE!</v>
      </c>
      <c r="R14" s="91">
        <v>0.1</v>
      </c>
    </row>
    <row r="15" spans="1:19" ht="21" customHeight="1">
      <c r="A15" s="126" t="s">
        <v>31</v>
      </c>
      <c r="B15" s="127"/>
      <c r="C15" s="127"/>
      <c r="D15" s="127"/>
      <c r="E15" s="128"/>
      <c r="F15" s="129"/>
      <c r="G15" s="131"/>
      <c r="H15" s="133" t="str">
        <f t="shared" si="0"/>
        <v/>
      </c>
      <c r="I15" s="152"/>
      <c r="J15" s="137"/>
      <c r="K15" s="137"/>
      <c r="L15" s="137"/>
      <c r="M15" s="139"/>
      <c r="N15" s="141" t="str">
        <f t="shared" si="1"/>
        <v/>
      </c>
      <c r="O15" s="143" t="str">
        <f>IF(N15="","",ROUNDDOWN(N15*H15,0))</f>
        <v/>
      </c>
      <c r="P15" s="21"/>
      <c r="Q15" s="154" t="e">
        <f>ROUNDDOWN((N15-K15)*H15*R15,0)</f>
        <v>#VALUE!</v>
      </c>
      <c r="R15" s="135">
        <v>0.1</v>
      </c>
    </row>
    <row r="16" spans="1:19" ht="18.75" customHeight="1">
      <c r="A16" s="54" t="s">
        <v>26</v>
      </c>
      <c r="B16" s="55"/>
      <c r="C16" s="56" t="s">
        <v>24</v>
      </c>
      <c r="D16" s="55"/>
      <c r="E16" s="57" t="s">
        <v>25</v>
      </c>
      <c r="F16" s="130"/>
      <c r="G16" s="132"/>
      <c r="H16" s="134" t="str">
        <f t="shared" si="0"/>
        <v/>
      </c>
      <c r="I16" s="155"/>
      <c r="J16" s="138"/>
      <c r="K16" s="138"/>
      <c r="L16" s="138"/>
      <c r="M16" s="140"/>
      <c r="N16" s="142"/>
      <c r="O16" s="144"/>
      <c r="P16" s="21"/>
      <c r="Q16" s="155" t="e">
        <f t="shared" ref="Q16:Q23" si="2">(N16-K16)*H16*R16</f>
        <v>#VALUE!</v>
      </c>
      <c r="R16" s="136"/>
    </row>
    <row r="17" spans="1:18" ht="30" customHeight="1">
      <c r="A17" s="123" t="s">
        <v>33</v>
      </c>
      <c r="B17" s="124"/>
      <c r="C17" s="124"/>
      <c r="D17" s="124"/>
      <c r="E17" s="125"/>
      <c r="F17" s="45"/>
      <c r="G17" s="46"/>
      <c r="H17" s="82" t="str">
        <f t="shared" si="0"/>
        <v/>
      </c>
      <c r="I17" s="48"/>
      <c r="J17" s="49"/>
      <c r="K17" s="49"/>
      <c r="L17" s="50"/>
      <c r="M17" s="50"/>
      <c r="N17" s="83" t="str">
        <f t="shared" si="1"/>
        <v/>
      </c>
      <c r="O17" s="84" t="str">
        <f t="shared" ref="O17:O22" si="3">IF(N17="","",ROUNDDOWN(N17*H17,0))</f>
        <v/>
      </c>
      <c r="P17" s="20"/>
      <c r="Q17" s="53" t="e">
        <f t="shared" ref="Q17:Q22" si="4">ROUNDDOWN((N17-K17)*H17*R17,0)</f>
        <v>#VALUE!</v>
      </c>
      <c r="R17" s="91">
        <v>0.1</v>
      </c>
    </row>
    <row r="18" spans="1:18" ht="30" customHeight="1">
      <c r="A18" s="123" t="s">
        <v>34</v>
      </c>
      <c r="B18" s="124"/>
      <c r="C18" s="124"/>
      <c r="D18" s="124"/>
      <c r="E18" s="125"/>
      <c r="F18" s="45"/>
      <c r="G18" s="46"/>
      <c r="H18" s="82" t="str">
        <f t="shared" si="0"/>
        <v/>
      </c>
      <c r="I18" s="48"/>
      <c r="J18" s="49"/>
      <c r="K18" s="49"/>
      <c r="L18" s="50"/>
      <c r="M18" s="50"/>
      <c r="N18" s="83" t="str">
        <f t="shared" si="1"/>
        <v/>
      </c>
      <c r="O18" s="84" t="str">
        <f t="shared" si="3"/>
        <v/>
      </c>
      <c r="P18" s="20"/>
      <c r="Q18" s="53" t="e">
        <f t="shared" si="4"/>
        <v>#VALUE!</v>
      </c>
      <c r="R18" s="91">
        <v>0.1</v>
      </c>
    </row>
    <row r="19" spans="1:18" ht="30" customHeight="1">
      <c r="A19" s="123" t="s">
        <v>35</v>
      </c>
      <c r="B19" s="124"/>
      <c r="C19" s="124"/>
      <c r="D19" s="124"/>
      <c r="E19" s="125"/>
      <c r="F19" s="45"/>
      <c r="G19" s="46"/>
      <c r="H19" s="82" t="str">
        <f t="shared" si="0"/>
        <v/>
      </c>
      <c r="I19" s="48"/>
      <c r="J19" s="49"/>
      <c r="K19" s="49"/>
      <c r="L19" s="50"/>
      <c r="M19" s="50"/>
      <c r="N19" s="83" t="str">
        <f t="shared" si="1"/>
        <v/>
      </c>
      <c r="O19" s="84" t="str">
        <f t="shared" si="3"/>
        <v/>
      </c>
      <c r="P19" s="20"/>
      <c r="Q19" s="53" t="e">
        <f t="shared" si="4"/>
        <v>#VALUE!</v>
      </c>
      <c r="R19" s="91">
        <v>0.1</v>
      </c>
    </row>
    <row r="20" spans="1:18" ht="30" customHeight="1">
      <c r="A20" s="123" t="s">
        <v>36</v>
      </c>
      <c r="B20" s="124"/>
      <c r="C20" s="124"/>
      <c r="D20" s="124"/>
      <c r="E20" s="125"/>
      <c r="F20" s="45"/>
      <c r="G20" s="46"/>
      <c r="H20" s="82" t="str">
        <f t="shared" si="0"/>
        <v/>
      </c>
      <c r="I20" s="48"/>
      <c r="J20" s="49"/>
      <c r="K20" s="49"/>
      <c r="L20" s="50"/>
      <c r="M20" s="50"/>
      <c r="N20" s="83" t="str">
        <f t="shared" si="1"/>
        <v/>
      </c>
      <c r="O20" s="84" t="str">
        <f t="shared" si="3"/>
        <v/>
      </c>
      <c r="P20" s="20"/>
      <c r="Q20" s="53" t="e">
        <f t="shared" si="4"/>
        <v>#VALUE!</v>
      </c>
      <c r="R20" s="91">
        <v>0.1</v>
      </c>
    </row>
    <row r="21" spans="1:18" ht="30" customHeight="1">
      <c r="A21" s="123" t="s">
        <v>37</v>
      </c>
      <c r="B21" s="124"/>
      <c r="C21" s="124"/>
      <c r="D21" s="124"/>
      <c r="E21" s="125"/>
      <c r="F21" s="45"/>
      <c r="G21" s="46"/>
      <c r="H21" s="82" t="str">
        <f t="shared" si="0"/>
        <v/>
      </c>
      <c r="I21" s="48"/>
      <c r="J21" s="49"/>
      <c r="K21" s="49"/>
      <c r="L21" s="50"/>
      <c r="M21" s="50"/>
      <c r="N21" s="83" t="str">
        <f t="shared" si="1"/>
        <v/>
      </c>
      <c r="O21" s="84" t="str">
        <f t="shared" si="3"/>
        <v/>
      </c>
      <c r="P21" s="20"/>
      <c r="Q21" s="53" t="e">
        <f t="shared" si="4"/>
        <v>#VALUE!</v>
      </c>
      <c r="R21" s="91">
        <v>0.1</v>
      </c>
    </row>
    <row r="22" spans="1:18" ht="21" customHeight="1">
      <c r="A22" s="126" t="s">
        <v>38</v>
      </c>
      <c r="B22" s="127"/>
      <c r="C22" s="127"/>
      <c r="D22" s="127"/>
      <c r="E22" s="128"/>
      <c r="F22" s="129"/>
      <c r="G22" s="131"/>
      <c r="H22" s="133" t="str">
        <f t="shared" si="0"/>
        <v/>
      </c>
      <c r="I22" s="152"/>
      <c r="J22" s="137"/>
      <c r="K22" s="137"/>
      <c r="L22" s="137"/>
      <c r="M22" s="139"/>
      <c r="N22" s="141" t="str">
        <f t="shared" si="1"/>
        <v/>
      </c>
      <c r="O22" s="143" t="str">
        <f t="shared" si="3"/>
        <v/>
      </c>
      <c r="P22" s="21"/>
      <c r="Q22" s="154" t="e">
        <f t="shared" si="4"/>
        <v>#VALUE!</v>
      </c>
      <c r="R22" s="135">
        <v>0.1</v>
      </c>
    </row>
    <row r="23" spans="1:18" ht="18.75" customHeight="1">
      <c r="A23" s="54" t="s">
        <v>26</v>
      </c>
      <c r="B23" s="55"/>
      <c r="C23" s="56" t="s">
        <v>24</v>
      </c>
      <c r="D23" s="55"/>
      <c r="E23" s="57" t="s">
        <v>25</v>
      </c>
      <c r="F23" s="163"/>
      <c r="G23" s="164"/>
      <c r="H23" s="145" t="str">
        <f t="shared" si="0"/>
        <v/>
      </c>
      <c r="I23" s="153"/>
      <c r="J23" s="159"/>
      <c r="K23" s="159"/>
      <c r="L23" s="159"/>
      <c r="M23" s="160"/>
      <c r="N23" s="161"/>
      <c r="O23" s="162"/>
      <c r="P23" s="21"/>
      <c r="Q23" s="155" t="e">
        <f t="shared" si="2"/>
        <v>#VALUE!</v>
      </c>
      <c r="R23" s="158"/>
    </row>
    <row r="24" spans="1:18" ht="30" customHeight="1">
      <c r="A24" s="123" t="s">
        <v>39</v>
      </c>
      <c r="B24" s="124"/>
      <c r="C24" s="124"/>
      <c r="D24" s="124"/>
      <c r="E24" s="125"/>
      <c r="F24" s="45"/>
      <c r="G24" s="46"/>
      <c r="H24" s="82" t="str">
        <f t="shared" si="0"/>
        <v/>
      </c>
      <c r="I24" s="48"/>
      <c r="J24" s="49"/>
      <c r="K24" s="49"/>
      <c r="L24" s="50"/>
      <c r="M24" s="50"/>
      <c r="N24" s="83" t="str">
        <f t="shared" si="1"/>
        <v/>
      </c>
      <c r="O24" s="84" t="str">
        <f>IF(N24="","",ROUNDDOWN(N24*H24,0))</f>
        <v/>
      </c>
      <c r="P24" s="20"/>
      <c r="Q24" s="53" t="e">
        <f>ROUNDDOWN((N24-K24)*H24*R24,0)</f>
        <v>#VALUE!</v>
      </c>
      <c r="R24" s="91">
        <v>0.1</v>
      </c>
    </row>
    <row r="25" spans="1:18" ht="30" customHeight="1">
      <c r="A25" s="123" t="s">
        <v>40</v>
      </c>
      <c r="B25" s="124"/>
      <c r="C25" s="124"/>
      <c r="D25" s="124"/>
      <c r="E25" s="125"/>
      <c r="F25" s="45"/>
      <c r="G25" s="46"/>
      <c r="H25" s="82" t="str">
        <f t="shared" si="0"/>
        <v/>
      </c>
      <c r="I25" s="48"/>
      <c r="J25" s="49"/>
      <c r="K25" s="49"/>
      <c r="L25" s="50"/>
      <c r="M25" s="50"/>
      <c r="N25" s="83" t="str">
        <f t="shared" si="1"/>
        <v/>
      </c>
      <c r="O25" s="84" t="str">
        <f>IF(N25="","",ROUNDDOWN(N25*H25,0))</f>
        <v/>
      </c>
      <c r="P25" s="20"/>
      <c r="Q25" s="53" t="e">
        <f>ROUNDDOWN((N25-K25)*H25*R25,0)</f>
        <v>#VALUE!</v>
      </c>
      <c r="R25" s="91">
        <v>0.1</v>
      </c>
    </row>
    <row r="26" spans="1:18" ht="30" customHeight="1">
      <c r="A26" s="123" t="s">
        <v>41</v>
      </c>
      <c r="B26" s="124"/>
      <c r="C26" s="124"/>
      <c r="D26" s="124"/>
      <c r="E26" s="125"/>
      <c r="F26" s="45"/>
      <c r="G26" s="46"/>
      <c r="H26" s="82" t="str">
        <f t="shared" si="0"/>
        <v/>
      </c>
      <c r="I26" s="48"/>
      <c r="J26" s="49"/>
      <c r="K26" s="49"/>
      <c r="L26" s="50"/>
      <c r="M26" s="50"/>
      <c r="N26" s="83" t="str">
        <f t="shared" si="1"/>
        <v/>
      </c>
      <c r="O26" s="84" t="str">
        <f>IF(N26="","",ROUNDDOWN(N26*H26,0))</f>
        <v/>
      </c>
      <c r="P26" s="20"/>
      <c r="Q26" s="53" t="e">
        <f>ROUNDDOWN((N26-K26)*H26*R26,0)</f>
        <v>#VALUE!</v>
      </c>
      <c r="R26" s="91">
        <v>0.1</v>
      </c>
    </row>
    <row r="27" spans="1:18" ht="30" customHeight="1" thickBot="1">
      <c r="A27" s="123" t="s">
        <v>23</v>
      </c>
      <c r="B27" s="124"/>
      <c r="C27" s="124"/>
      <c r="D27" s="124"/>
      <c r="E27" s="125"/>
      <c r="F27" s="45"/>
      <c r="G27" s="46"/>
      <c r="H27" s="82" t="str">
        <f t="shared" si="0"/>
        <v/>
      </c>
      <c r="I27" s="58"/>
      <c r="J27" s="59"/>
      <c r="K27" s="59"/>
      <c r="L27" s="60"/>
      <c r="M27" s="60"/>
      <c r="N27" s="83" t="str">
        <f t="shared" si="1"/>
        <v/>
      </c>
      <c r="O27" s="84" t="str">
        <f>IF(N27="","",ROUNDDOWN(N27*H27,0))</f>
        <v/>
      </c>
      <c r="P27" s="20"/>
      <c r="Q27" s="61" t="e">
        <f>ROUNDDOWN((N27-K27)*H27*R27,0)</f>
        <v>#VALUE!</v>
      </c>
      <c r="R27" s="91">
        <v>0.1</v>
      </c>
    </row>
    <row r="28" spans="1:18" ht="30" hidden="1" customHeight="1" thickBot="1">
      <c r="A28" s="146"/>
      <c r="B28" s="147"/>
      <c r="C28" s="147"/>
      <c r="D28" s="147"/>
      <c r="E28" s="148"/>
      <c r="F28" s="45"/>
      <c r="G28" s="46"/>
      <c r="H28" s="47" t="str">
        <f>IF(AND(F28="",G28=""),"",ROUNDDOWN(G28/F28,4))</f>
        <v/>
      </c>
      <c r="I28" s="58"/>
      <c r="J28" s="59"/>
      <c r="K28" s="59"/>
      <c r="L28" s="60"/>
      <c r="M28" s="60"/>
      <c r="N28" s="51" t="str">
        <f t="shared" si="1"/>
        <v/>
      </c>
      <c r="O28" s="52" t="str">
        <f>IF(N28="","",ROUNDDOWN(N28*H28,0))</f>
        <v/>
      </c>
      <c r="P28" s="81"/>
      <c r="Q28" s="61" t="e">
        <f>ROUNDDOWN((N28-K28)*H28*R28,0)</f>
        <v>#VALUE!</v>
      </c>
      <c r="R28" s="96">
        <v>0.1</v>
      </c>
    </row>
    <row r="29" spans="1:18" ht="30" customHeight="1" thickTop="1" thickBot="1">
      <c r="A29" s="149" t="s">
        <v>0</v>
      </c>
      <c r="B29" s="150"/>
      <c r="C29" s="150"/>
      <c r="D29" s="150"/>
      <c r="E29" s="151"/>
      <c r="F29" s="95"/>
      <c r="G29" s="93"/>
      <c r="H29" s="94"/>
      <c r="I29" s="85">
        <f>SUM(I12:I28)</f>
        <v>0</v>
      </c>
      <c r="J29" s="86">
        <f t="shared" ref="J29:M29" si="5">SUM(J12:J28)</f>
        <v>0</v>
      </c>
      <c r="K29" s="86">
        <f t="shared" si="5"/>
        <v>0</v>
      </c>
      <c r="L29" s="86">
        <f t="shared" si="5"/>
        <v>0</v>
      </c>
      <c r="M29" s="87">
        <f t="shared" si="5"/>
        <v>0</v>
      </c>
      <c r="N29" s="88">
        <f>SUM(I29:M29)</f>
        <v>0</v>
      </c>
      <c r="O29" s="89">
        <f>SUM(O12:O28)</f>
        <v>0</v>
      </c>
      <c r="P29" s="20"/>
      <c r="Q29" s="90" t="e">
        <f>SUM(Q12:Q14)+Q15+SUM(Q17:Q21)+Q22+SUM(Q24:Q27)</f>
        <v>#VALUE!</v>
      </c>
      <c r="R29" s="62"/>
    </row>
    <row r="30" spans="1:18" s="68" customFormat="1" ht="25.5" customHeight="1" thickTop="1">
      <c r="A30" s="63" t="s">
        <v>6</v>
      </c>
      <c r="B30" s="64"/>
      <c r="C30" s="64"/>
      <c r="D30" s="64"/>
      <c r="E30" s="64"/>
      <c r="F30" s="64"/>
      <c r="G30" s="64"/>
      <c r="H30" s="65"/>
      <c r="I30" s="66"/>
      <c r="J30" s="66"/>
      <c r="K30" s="66"/>
      <c r="L30" s="66"/>
      <c r="M30" s="66"/>
      <c r="N30" s="66"/>
      <c r="O30" s="67"/>
      <c r="P30" s="64"/>
      <c r="Q30" s="64"/>
      <c r="R30" s="5"/>
    </row>
    <row r="31" spans="1:18" s="68" customFormat="1" ht="20.25" customHeight="1">
      <c r="A31" s="69" t="s">
        <v>42</v>
      </c>
      <c r="B31" s="64"/>
      <c r="C31" s="64"/>
      <c r="D31" s="64"/>
      <c r="E31" s="64"/>
      <c r="F31" s="64"/>
      <c r="G31" s="64"/>
      <c r="H31" s="65"/>
      <c r="I31" s="66"/>
      <c r="J31" s="66"/>
      <c r="K31" s="66"/>
      <c r="L31" s="66"/>
      <c r="M31" s="66"/>
      <c r="N31" s="66"/>
      <c r="O31" s="67"/>
      <c r="P31" s="64"/>
      <c r="Q31" s="64"/>
      <c r="R31" s="5"/>
    </row>
    <row r="32" spans="1:18" s="39" customFormat="1" ht="21.75" customHeight="1">
      <c r="A32" s="63" t="s">
        <v>43</v>
      </c>
      <c r="B32" s="64"/>
      <c r="C32" s="64"/>
      <c r="D32" s="64"/>
      <c r="E32" s="64"/>
      <c r="F32" s="5"/>
      <c r="G32" s="5"/>
      <c r="H32" s="70"/>
      <c r="I32" s="71"/>
      <c r="J32" s="71"/>
      <c r="K32" s="71"/>
      <c r="L32" s="71"/>
      <c r="M32" s="71"/>
      <c r="N32" s="71"/>
      <c r="O32" s="72"/>
      <c r="P32" s="5"/>
      <c r="Q32" s="5"/>
      <c r="R32" s="5"/>
    </row>
    <row r="33" spans="1:18" s="39" customFormat="1" ht="30" customHeight="1">
      <c r="A33" s="63" t="s">
        <v>44</v>
      </c>
      <c r="B33" s="64"/>
      <c r="C33" s="64"/>
      <c r="D33" s="64"/>
      <c r="E33" s="64"/>
      <c r="F33" s="5"/>
      <c r="G33" s="5"/>
      <c r="H33" s="70"/>
      <c r="I33" s="71"/>
      <c r="J33" s="71"/>
      <c r="K33" s="71"/>
      <c r="L33" s="71"/>
      <c r="M33" s="71"/>
      <c r="N33" s="71"/>
      <c r="O33" s="72"/>
      <c r="P33" s="5"/>
      <c r="Q33" s="5"/>
      <c r="R33" s="5"/>
    </row>
    <row r="34" spans="1:18" s="39" customFormat="1" ht="30" customHeight="1">
      <c r="A34" s="63" t="s">
        <v>15</v>
      </c>
      <c r="B34" s="64"/>
      <c r="C34" s="64"/>
      <c r="D34" s="64"/>
      <c r="E34" s="64"/>
      <c r="F34" s="73"/>
      <c r="G34" s="73"/>
      <c r="H34" s="74"/>
      <c r="I34" s="75"/>
      <c r="J34" s="75"/>
      <c r="K34" s="75"/>
      <c r="L34" s="75"/>
      <c r="M34" s="75"/>
      <c r="N34" s="75"/>
      <c r="O34" s="76"/>
      <c r="P34" s="5"/>
      <c r="Q34" s="5"/>
      <c r="R34" s="5"/>
    </row>
    <row r="35" spans="1:18" s="39" customFormat="1" ht="30" customHeight="1">
      <c r="A35" s="63" t="s">
        <v>12</v>
      </c>
      <c r="B35" s="64"/>
      <c r="C35" s="64"/>
      <c r="D35" s="64"/>
      <c r="E35" s="64"/>
      <c r="F35" s="5"/>
      <c r="G35" s="5"/>
      <c r="H35" s="70"/>
      <c r="I35" s="71"/>
      <c r="J35" s="71"/>
      <c r="K35" s="71"/>
      <c r="L35" s="71"/>
      <c r="M35" s="71"/>
      <c r="N35" s="71"/>
      <c r="O35" s="72"/>
      <c r="P35" s="5"/>
      <c r="Q35" s="5"/>
      <c r="R35" s="5"/>
    </row>
    <row r="36" spans="1:18" s="39" customFormat="1" ht="30" customHeight="1">
      <c r="A36" s="63" t="s">
        <v>45</v>
      </c>
      <c r="B36" s="64"/>
      <c r="C36" s="64"/>
      <c r="D36" s="64"/>
      <c r="E36" s="64"/>
      <c r="F36" s="64"/>
      <c r="G36" s="5"/>
      <c r="H36" s="70"/>
      <c r="I36" s="71"/>
      <c r="J36" s="71"/>
      <c r="K36" s="71"/>
      <c r="L36" s="71"/>
      <c r="M36" s="71"/>
      <c r="N36" s="71"/>
      <c r="O36" s="77"/>
      <c r="P36" s="5"/>
      <c r="Q36" s="156" t="s">
        <v>52</v>
      </c>
      <c r="R36" s="156"/>
    </row>
    <row r="37" spans="1:18" ht="30" customHeight="1">
      <c r="A37" s="36"/>
      <c r="B37" s="36"/>
      <c r="C37" s="36"/>
      <c r="D37" s="36"/>
      <c r="E37" s="36"/>
      <c r="F37" s="36"/>
      <c r="G37" s="36"/>
      <c r="H37" s="40"/>
      <c r="I37" s="41"/>
      <c r="J37" s="41"/>
      <c r="K37" s="41"/>
      <c r="L37" s="41"/>
      <c r="M37" s="41"/>
      <c r="N37" s="41"/>
      <c r="O37" s="42"/>
    </row>
    <row r="38" spans="1:18" ht="30" customHeight="1">
      <c r="A38" s="36"/>
      <c r="B38" s="36"/>
      <c r="C38" s="36"/>
      <c r="D38" s="36"/>
      <c r="E38" s="36"/>
      <c r="F38" s="36"/>
      <c r="G38" s="36"/>
      <c r="H38" s="40"/>
      <c r="I38" s="41"/>
      <c r="J38" s="41"/>
      <c r="K38" s="41"/>
      <c r="L38" s="41"/>
      <c r="M38" s="41"/>
      <c r="N38" s="41"/>
      <c r="O38" s="42"/>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58">
    <mergeCell ref="Q36:R36"/>
    <mergeCell ref="N1:R2"/>
    <mergeCell ref="Q22:Q23"/>
    <mergeCell ref="R22:R23"/>
    <mergeCell ref="A24:E24"/>
    <mergeCell ref="A25:E25"/>
    <mergeCell ref="A26:E26"/>
    <mergeCell ref="A27:E27"/>
    <mergeCell ref="J22:J23"/>
    <mergeCell ref="K22:K23"/>
    <mergeCell ref="L22:L23"/>
    <mergeCell ref="M22:M23"/>
    <mergeCell ref="N22:N23"/>
    <mergeCell ref="O22:O23"/>
    <mergeCell ref="F22:F23"/>
    <mergeCell ref="G22:G23"/>
    <mergeCell ref="H22:H23"/>
    <mergeCell ref="A28:E28"/>
    <mergeCell ref="A29:E29"/>
    <mergeCell ref="I22:I23"/>
    <mergeCell ref="Q15:Q16"/>
    <mergeCell ref="A21:E21"/>
    <mergeCell ref="A22:E22"/>
    <mergeCell ref="A17:E17"/>
    <mergeCell ref="A18:E18"/>
    <mergeCell ref="A19:E19"/>
    <mergeCell ref="A20:E20"/>
    <mergeCell ref="J15:J16"/>
    <mergeCell ref="I15:I16"/>
    <mergeCell ref="Q10:R10"/>
    <mergeCell ref="A11:E11"/>
    <mergeCell ref="A12:E12"/>
    <mergeCell ref="A14:E14"/>
    <mergeCell ref="A15:E15"/>
    <mergeCell ref="F15:F16"/>
    <mergeCell ref="G15:G16"/>
    <mergeCell ref="H15:H16"/>
    <mergeCell ref="A13:E13"/>
    <mergeCell ref="R15:R16"/>
    <mergeCell ref="K15:K16"/>
    <mergeCell ref="L15:L16"/>
    <mergeCell ref="M15:M16"/>
    <mergeCell ref="N15:N16"/>
    <mergeCell ref="O15:O16"/>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4C8001D-7CD4-4659-B19C-CC7468E43971}">
      <formula1>"ＣＲＥＳＴ,さきがけ,ＡＬＣＡ,社会技術,その他"</formula1>
    </dataValidation>
    <dataValidation allowBlank="1" showInputMessage="1" showErrorMessage="1" prompt="13ヶ月目の行は、_x000a_月中に〆日がある_x000a_場合等、必要に_x000a_応じ使用ください。" sqref="A27:A28" xr:uid="{9EAC5893-C014-40FC-BCE2-FF659EA99906}"/>
    <dataValidation allowBlank="1" showInputMessage="1" showErrorMessage="1" prompt="委託研究契約_x000a_終了日時点の_x000a_消費税率が_x000a_適用されます。" sqref="R12:R28" xr:uid="{6D9E8349-7602-4B1C-B7B8-7D6EAE8C6BF3}"/>
  </dataValidations>
  <pageMargins left="0.62992125984251968" right="0.15748031496062992" top="0.55118110236220474" bottom="0.39370078740157483" header="0.31496062992125984" footer="0.31496062992125984"/>
  <pageSetup paperSize="9" scale="57"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F252-7F5A-4F52-8585-9D5C57B48DC2}">
  <sheetPr>
    <pageSetUpPr fitToPage="1"/>
  </sheetPr>
  <dimension ref="A1:S52"/>
  <sheetViews>
    <sheetView view="pageBreakPreview" zoomScale="70" zoomScaleNormal="75" zoomScaleSheetLayoutView="70" workbookViewId="0">
      <selection activeCell="K2" sqref="K2:L2"/>
    </sheetView>
  </sheetViews>
  <sheetFormatPr defaultColWidth="9" defaultRowHeight="13.2"/>
  <cols>
    <col min="1" max="1" width="9.33203125" style="32" customWidth="1"/>
    <col min="2" max="2" width="3.44140625" style="32" customWidth="1"/>
    <col min="3" max="3" width="4.109375" style="32" customWidth="1"/>
    <col min="4" max="4" width="3.44140625" style="32" customWidth="1"/>
    <col min="5" max="5" width="3.21875" style="32" customWidth="1"/>
    <col min="6" max="7" width="14.77734375" style="32" customWidth="1"/>
    <col min="8" max="8" width="14.77734375" style="33" customWidth="1"/>
    <col min="9" max="14" width="20.6640625" style="34" customWidth="1"/>
    <col min="15" max="15" width="20.6640625" style="35" customWidth="1"/>
    <col min="16" max="16" width="3.109375" style="36" customWidth="1"/>
    <col min="17" max="17" width="16.44140625" style="36" customWidth="1"/>
    <col min="18" max="20" width="9" style="36" customWidth="1"/>
    <col min="21" max="21" width="8.109375" style="36" customWidth="1"/>
    <col min="22" max="16384" width="9" style="36"/>
  </cols>
  <sheetData>
    <row r="1" spans="1:19" ht="30" customHeight="1">
      <c r="A1" s="103" t="s">
        <v>46</v>
      </c>
      <c r="B1" s="103"/>
      <c r="C1" s="103"/>
      <c r="D1" s="103"/>
      <c r="E1" s="103"/>
      <c r="F1" s="104"/>
      <c r="G1" s="7"/>
      <c r="H1" s="8"/>
      <c r="I1" s="1"/>
      <c r="J1" s="1"/>
      <c r="K1" s="75"/>
      <c r="L1" s="75"/>
      <c r="M1" s="75"/>
      <c r="N1" s="157" t="s">
        <v>47</v>
      </c>
      <c r="O1" s="167"/>
      <c r="P1" s="167"/>
      <c r="Q1" s="167"/>
      <c r="R1" s="167"/>
    </row>
    <row r="2" spans="1:19" ht="30" customHeight="1">
      <c r="A2" s="3"/>
      <c r="B2" s="3"/>
      <c r="C2" s="3"/>
      <c r="D2" s="3"/>
      <c r="E2" s="3"/>
      <c r="F2" s="3"/>
      <c r="G2" s="3"/>
      <c r="H2" s="3"/>
      <c r="I2" s="4"/>
      <c r="J2" s="19" t="s">
        <v>27</v>
      </c>
      <c r="K2" s="105" t="s">
        <v>7</v>
      </c>
      <c r="L2" s="105"/>
      <c r="M2" s="3"/>
      <c r="N2" s="167"/>
      <c r="O2" s="167"/>
      <c r="P2" s="167"/>
      <c r="Q2" s="167"/>
      <c r="R2" s="167"/>
      <c r="S2" s="37"/>
    </row>
    <row r="3" spans="1:19" ht="30" customHeight="1">
      <c r="A3" s="10"/>
      <c r="B3" s="10"/>
      <c r="C3" s="10"/>
      <c r="D3" s="10"/>
      <c r="E3" s="10"/>
      <c r="F3" s="10"/>
      <c r="G3" s="10"/>
      <c r="H3" s="11"/>
      <c r="I3" s="1"/>
      <c r="J3" s="79"/>
      <c r="K3" s="168" t="s">
        <v>51</v>
      </c>
      <c r="L3" s="168"/>
      <c r="M3" s="168"/>
      <c r="N3" s="168"/>
      <c r="O3" s="168"/>
      <c r="P3" s="168"/>
      <c r="Q3" s="168"/>
      <c r="R3" s="168"/>
    </row>
    <row r="4" spans="1:19" s="38" customFormat="1" ht="30" customHeight="1">
      <c r="A4" s="106" t="s">
        <v>8</v>
      </c>
      <c r="B4" s="107"/>
      <c r="C4" s="107"/>
      <c r="D4" s="107"/>
      <c r="E4" s="108"/>
      <c r="F4" s="109"/>
      <c r="G4" s="110"/>
      <c r="H4" s="110"/>
      <c r="I4" s="111"/>
      <c r="J4" s="80"/>
      <c r="K4" s="168"/>
      <c r="L4" s="168"/>
      <c r="M4" s="168"/>
      <c r="N4" s="168"/>
      <c r="O4" s="168"/>
      <c r="P4" s="168"/>
      <c r="Q4" s="168"/>
      <c r="R4" s="168"/>
    </row>
    <row r="5" spans="1:19" s="38" customFormat="1" ht="30" customHeight="1">
      <c r="A5" s="106" t="s">
        <v>16</v>
      </c>
      <c r="B5" s="107"/>
      <c r="C5" s="107"/>
      <c r="D5" s="107"/>
      <c r="E5" s="108"/>
      <c r="F5" s="109"/>
      <c r="G5" s="110"/>
      <c r="H5" s="110"/>
      <c r="I5" s="112"/>
      <c r="J5" s="31"/>
      <c r="K5" s="168"/>
      <c r="L5" s="168"/>
      <c r="M5" s="168"/>
      <c r="N5" s="168"/>
      <c r="O5" s="168"/>
      <c r="P5" s="168"/>
      <c r="Q5" s="168"/>
      <c r="R5" s="168"/>
    </row>
    <row r="6" spans="1:19" s="38" customFormat="1" ht="30" customHeight="1">
      <c r="A6" s="106" t="s">
        <v>9</v>
      </c>
      <c r="B6" s="107"/>
      <c r="C6" s="107"/>
      <c r="D6" s="107"/>
      <c r="E6" s="108"/>
      <c r="F6" s="109"/>
      <c r="G6" s="110"/>
      <c r="H6" s="110"/>
      <c r="I6" s="112"/>
      <c r="J6" s="16"/>
      <c r="K6" s="16"/>
      <c r="L6" s="16"/>
      <c r="M6" s="13"/>
      <c r="N6" s="13"/>
      <c r="O6" s="14"/>
      <c r="P6" s="15"/>
      <c r="Q6" s="15"/>
      <c r="R6" s="9"/>
    </row>
    <row r="7" spans="1:19" s="38" customFormat="1" ht="30" customHeight="1">
      <c r="A7" s="106" t="s">
        <v>19</v>
      </c>
      <c r="B7" s="107"/>
      <c r="C7" s="107"/>
      <c r="D7" s="107"/>
      <c r="E7" s="108"/>
      <c r="F7" s="109"/>
      <c r="G7" s="110"/>
      <c r="H7" s="110"/>
      <c r="I7" s="112"/>
      <c r="J7" s="12"/>
      <c r="K7" s="12"/>
      <c r="L7" s="12"/>
      <c r="M7" s="12"/>
      <c r="N7" s="12"/>
      <c r="O7" s="17"/>
      <c r="P7" s="15"/>
      <c r="Q7" s="15"/>
      <c r="R7" s="9"/>
    </row>
    <row r="8" spans="1:19" s="38" customFormat="1" ht="30" customHeight="1" thickBot="1">
      <c r="A8" s="113" t="s">
        <v>20</v>
      </c>
      <c r="B8" s="114"/>
      <c r="C8" s="114"/>
      <c r="D8" s="114"/>
      <c r="E8" s="115"/>
      <c r="F8" s="116"/>
      <c r="G8" s="117"/>
      <c r="H8" s="117"/>
      <c r="I8" s="118"/>
      <c r="J8" s="12"/>
      <c r="K8" s="12"/>
      <c r="L8" s="12"/>
      <c r="M8" s="12"/>
      <c r="N8" s="12"/>
      <c r="O8" s="17"/>
      <c r="P8" s="15"/>
      <c r="Q8" s="15"/>
      <c r="R8" s="5"/>
    </row>
    <row r="9" spans="1:19" ht="30" customHeight="1" thickTop="1" thickBot="1">
      <c r="A9" s="97" t="s">
        <v>14</v>
      </c>
      <c r="B9" s="98"/>
      <c r="C9" s="98"/>
      <c r="D9" s="98"/>
      <c r="E9" s="99"/>
      <c r="F9" s="100"/>
      <c r="G9" s="101"/>
      <c r="H9" s="101"/>
      <c r="I9" s="102"/>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9" t="s">
        <v>22</v>
      </c>
      <c r="R10" s="119"/>
    </row>
    <row r="11" spans="1:19" s="39" customFormat="1" ht="30" customHeight="1" thickTop="1">
      <c r="A11" s="120" t="s">
        <v>49</v>
      </c>
      <c r="B11" s="121"/>
      <c r="C11" s="121"/>
      <c r="D11" s="121"/>
      <c r="E11" s="122"/>
      <c r="F11" s="22" t="s">
        <v>1</v>
      </c>
      <c r="G11" s="23" t="s">
        <v>10</v>
      </c>
      <c r="H11" s="24" t="s">
        <v>3</v>
      </c>
      <c r="I11" s="25" t="s">
        <v>17</v>
      </c>
      <c r="J11" s="26" t="s">
        <v>18</v>
      </c>
      <c r="K11" s="26" t="s">
        <v>13</v>
      </c>
      <c r="L11" s="27" t="s">
        <v>4</v>
      </c>
      <c r="M11" s="28" t="s">
        <v>5</v>
      </c>
      <c r="N11" s="29" t="s">
        <v>2</v>
      </c>
      <c r="O11" s="30" t="s">
        <v>11</v>
      </c>
      <c r="P11" s="5"/>
      <c r="Q11" s="43" t="s">
        <v>28</v>
      </c>
      <c r="R11" s="44" t="s">
        <v>21</v>
      </c>
    </row>
    <row r="12" spans="1:19" ht="30" customHeight="1">
      <c r="A12" s="123" t="s">
        <v>23</v>
      </c>
      <c r="B12" s="124"/>
      <c r="C12" s="124"/>
      <c r="D12" s="124"/>
      <c r="E12" s="125"/>
      <c r="F12" s="45"/>
      <c r="G12" s="46"/>
      <c r="H12" s="82" t="str">
        <f>IFERROR(IF(AND(F12="",G12=""),"",ROUNDDOWN(G12/F12,4)),0)</f>
        <v/>
      </c>
      <c r="I12" s="48"/>
      <c r="J12" s="49"/>
      <c r="K12" s="49"/>
      <c r="L12" s="50"/>
      <c r="M12" s="50"/>
      <c r="N12" s="83" t="str">
        <f>IF(I12="","",SUM(I12:M12))</f>
        <v/>
      </c>
      <c r="O12" s="84" t="str">
        <f>IF(N12="","",ROUNDDOWN(N12*H12,0))</f>
        <v/>
      </c>
      <c r="P12" s="20"/>
      <c r="Q12" s="53" t="e">
        <f>ROUNDDOWN((N12-K12)*H12*R12,0)</f>
        <v>#VALUE!</v>
      </c>
      <c r="R12" s="91">
        <v>0.1</v>
      </c>
    </row>
    <row r="13" spans="1:19" ht="30" customHeight="1">
      <c r="A13" s="123" t="s">
        <v>29</v>
      </c>
      <c r="B13" s="124"/>
      <c r="C13" s="124"/>
      <c r="D13" s="124"/>
      <c r="E13" s="125"/>
      <c r="F13" s="45"/>
      <c r="G13" s="46"/>
      <c r="H13" s="82" t="str">
        <f t="shared" ref="H13:H28" si="0">IFERROR(IF(AND(F13="",G13=""),"",ROUNDDOWN(G13/F13,4)),0)</f>
        <v/>
      </c>
      <c r="I13" s="48"/>
      <c r="J13" s="49"/>
      <c r="K13" s="49"/>
      <c r="L13" s="50"/>
      <c r="M13" s="50"/>
      <c r="N13" s="83" t="str">
        <f>IF(I13="","",SUM(I13:M13))</f>
        <v/>
      </c>
      <c r="O13" s="84" t="str">
        <f>IF(N13="","",ROUNDDOWN(N13*H13,0))</f>
        <v/>
      </c>
      <c r="P13" s="20"/>
      <c r="Q13" s="53" t="e">
        <f>ROUNDDOWN((N13-K13)*H13*R13,0)</f>
        <v>#VALUE!</v>
      </c>
      <c r="R13" s="91">
        <v>0.1</v>
      </c>
    </row>
    <row r="14" spans="1:19" ht="30" customHeight="1">
      <c r="A14" s="123" t="s">
        <v>30</v>
      </c>
      <c r="B14" s="124"/>
      <c r="C14" s="124"/>
      <c r="D14" s="124"/>
      <c r="E14" s="125"/>
      <c r="F14" s="45"/>
      <c r="G14" s="46"/>
      <c r="H14" s="82" t="str">
        <f t="shared" si="0"/>
        <v/>
      </c>
      <c r="I14" s="48"/>
      <c r="J14" s="49"/>
      <c r="K14" s="49"/>
      <c r="L14" s="50"/>
      <c r="M14" s="50"/>
      <c r="N14" s="83" t="str">
        <f t="shared" ref="N14:N28" si="1">IF(I14="","",SUM(I14:M14))</f>
        <v/>
      </c>
      <c r="O14" s="84" t="str">
        <f>IF(N14="","",ROUNDDOWN(N14*H14,0))</f>
        <v/>
      </c>
      <c r="P14" s="20"/>
      <c r="Q14" s="53" t="e">
        <f>ROUNDDOWN((N14-K14)*H14*R14,0)</f>
        <v>#VALUE!</v>
      </c>
      <c r="R14" s="91">
        <v>0.1</v>
      </c>
    </row>
    <row r="15" spans="1:19" ht="21" customHeight="1">
      <c r="A15" s="126" t="s">
        <v>31</v>
      </c>
      <c r="B15" s="127"/>
      <c r="C15" s="127"/>
      <c r="D15" s="127"/>
      <c r="E15" s="128"/>
      <c r="F15" s="129"/>
      <c r="G15" s="131"/>
      <c r="H15" s="133" t="str">
        <f t="shared" si="0"/>
        <v/>
      </c>
      <c r="I15" s="152"/>
      <c r="J15" s="137"/>
      <c r="K15" s="137"/>
      <c r="L15" s="137"/>
      <c r="M15" s="139"/>
      <c r="N15" s="141" t="str">
        <f t="shared" si="1"/>
        <v/>
      </c>
      <c r="O15" s="143" t="str">
        <f>IF(N15="","",ROUNDDOWN(N15*H15,0))</f>
        <v/>
      </c>
      <c r="P15" s="21"/>
      <c r="Q15" s="154" t="e">
        <f>ROUNDDOWN((N15-K15)*H15*R15,0)</f>
        <v>#VALUE!</v>
      </c>
      <c r="R15" s="135">
        <v>0.1</v>
      </c>
    </row>
    <row r="16" spans="1:19" ht="18.75" customHeight="1">
      <c r="A16" s="54" t="s">
        <v>26</v>
      </c>
      <c r="B16" s="55"/>
      <c r="C16" s="56" t="s">
        <v>24</v>
      </c>
      <c r="D16" s="55"/>
      <c r="E16" s="57" t="s">
        <v>25</v>
      </c>
      <c r="F16" s="130"/>
      <c r="G16" s="132"/>
      <c r="H16" s="134" t="str">
        <f t="shared" si="0"/>
        <v/>
      </c>
      <c r="I16" s="155"/>
      <c r="J16" s="138"/>
      <c r="K16" s="138"/>
      <c r="L16" s="138"/>
      <c r="M16" s="140"/>
      <c r="N16" s="142"/>
      <c r="O16" s="144"/>
      <c r="P16" s="21"/>
      <c r="Q16" s="155" t="e">
        <f t="shared" ref="Q16" si="2">(N16-K16)*H16*R16</f>
        <v>#VALUE!</v>
      </c>
      <c r="R16" s="136"/>
    </row>
    <row r="17" spans="1:18" ht="30" customHeight="1">
      <c r="A17" s="123" t="s">
        <v>32</v>
      </c>
      <c r="B17" s="124"/>
      <c r="C17" s="124"/>
      <c r="D17" s="124"/>
      <c r="E17" s="125"/>
      <c r="F17" s="45"/>
      <c r="G17" s="46"/>
      <c r="H17" s="82" t="str">
        <f t="shared" si="0"/>
        <v/>
      </c>
      <c r="I17" s="48"/>
      <c r="J17" s="49"/>
      <c r="K17" s="49"/>
      <c r="L17" s="50"/>
      <c r="M17" s="50"/>
      <c r="N17" s="83" t="str">
        <f t="shared" si="1"/>
        <v/>
      </c>
      <c r="O17" s="84" t="str">
        <f t="shared" ref="O17:O23" si="3">IF(N17="","",ROUNDDOWN(N17*H17,0))</f>
        <v/>
      </c>
      <c r="P17" s="20"/>
      <c r="Q17" s="53" t="e">
        <f t="shared" ref="Q17:Q22" si="4">ROUNDDOWN((N17-K17)*H17*R17,0)</f>
        <v>#VALUE!</v>
      </c>
      <c r="R17" s="91">
        <v>0.1</v>
      </c>
    </row>
    <row r="18" spans="1:18" ht="30" customHeight="1">
      <c r="A18" s="123" t="s">
        <v>33</v>
      </c>
      <c r="B18" s="124"/>
      <c r="C18" s="124"/>
      <c r="D18" s="124"/>
      <c r="E18" s="125"/>
      <c r="F18" s="45"/>
      <c r="G18" s="46"/>
      <c r="H18" s="82" t="str">
        <f t="shared" si="0"/>
        <v/>
      </c>
      <c r="I18" s="48"/>
      <c r="J18" s="49"/>
      <c r="K18" s="49"/>
      <c r="L18" s="50"/>
      <c r="M18" s="50"/>
      <c r="N18" s="83" t="str">
        <f t="shared" si="1"/>
        <v/>
      </c>
      <c r="O18" s="84" t="str">
        <f t="shared" si="3"/>
        <v/>
      </c>
      <c r="P18" s="20"/>
      <c r="Q18" s="53" t="e">
        <f t="shared" si="4"/>
        <v>#VALUE!</v>
      </c>
      <c r="R18" s="91">
        <v>0.1</v>
      </c>
    </row>
    <row r="19" spans="1:18" ht="30" customHeight="1">
      <c r="A19" s="123" t="s">
        <v>34</v>
      </c>
      <c r="B19" s="124"/>
      <c r="C19" s="124"/>
      <c r="D19" s="124"/>
      <c r="E19" s="125"/>
      <c r="F19" s="45"/>
      <c r="G19" s="46"/>
      <c r="H19" s="82" t="str">
        <f t="shared" si="0"/>
        <v/>
      </c>
      <c r="I19" s="48"/>
      <c r="J19" s="49"/>
      <c r="K19" s="49"/>
      <c r="L19" s="50"/>
      <c r="M19" s="50"/>
      <c r="N19" s="83" t="str">
        <f t="shared" si="1"/>
        <v/>
      </c>
      <c r="O19" s="84" t="str">
        <f t="shared" si="3"/>
        <v/>
      </c>
      <c r="P19" s="20"/>
      <c r="Q19" s="53" t="e">
        <f t="shared" si="4"/>
        <v>#VALUE!</v>
      </c>
      <c r="R19" s="91">
        <v>0.1</v>
      </c>
    </row>
    <row r="20" spans="1:18" ht="30" customHeight="1">
      <c r="A20" s="123" t="s">
        <v>35</v>
      </c>
      <c r="B20" s="124"/>
      <c r="C20" s="124"/>
      <c r="D20" s="124"/>
      <c r="E20" s="125"/>
      <c r="F20" s="45"/>
      <c r="G20" s="46"/>
      <c r="H20" s="82" t="str">
        <f t="shared" si="0"/>
        <v/>
      </c>
      <c r="I20" s="48"/>
      <c r="J20" s="49"/>
      <c r="K20" s="49"/>
      <c r="L20" s="50"/>
      <c r="M20" s="50"/>
      <c r="N20" s="83" t="str">
        <f t="shared" si="1"/>
        <v/>
      </c>
      <c r="O20" s="84" t="str">
        <f t="shared" si="3"/>
        <v/>
      </c>
      <c r="P20" s="20"/>
      <c r="Q20" s="53" t="e">
        <f t="shared" si="4"/>
        <v>#VALUE!</v>
      </c>
      <c r="R20" s="91">
        <v>0.1</v>
      </c>
    </row>
    <row r="21" spans="1:18" ht="30" customHeight="1">
      <c r="A21" s="123" t="s">
        <v>36</v>
      </c>
      <c r="B21" s="124"/>
      <c r="C21" s="124"/>
      <c r="D21" s="124"/>
      <c r="E21" s="125"/>
      <c r="F21" s="45"/>
      <c r="G21" s="46"/>
      <c r="H21" s="82" t="str">
        <f t="shared" si="0"/>
        <v/>
      </c>
      <c r="I21" s="48"/>
      <c r="J21" s="49"/>
      <c r="K21" s="49"/>
      <c r="L21" s="50"/>
      <c r="M21" s="50"/>
      <c r="N21" s="83" t="str">
        <f t="shared" si="1"/>
        <v/>
      </c>
      <c r="O21" s="84" t="str">
        <f t="shared" si="3"/>
        <v/>
      </c>
      <c r="P21" s="20"/>
      <c r="Q21" s="53" t="e">
        <f t="shared" si="4"/>
        <v>#VALUE!</v>
      </c>
      <c r="R21" s="91">
        <v>0.1</v>
      </c>
    </row>
    <row r="22" spans="1:18" ht="30" customHeight="1">
      <c r="A22" s="123" t="s">
        <v>37</v>
      </c>
      <c r="B22" s="124"/>
      <c r="C22" s="124"/>
      <c r="D22" s="124"/>
      <c r="E22" s="125"/>
      <c r="F22" s="45"/>
      <c r="G22" s="46"/>
      <c r="H22" s="82" t="str">
        <f t="shared" si="0"/>
        <v/>
      </c>
      <c r="I22" s="48"/>
      <c r="J22" s="49"/>
      <c r="K22" s="49"/>
      <c r="L22" s="50"/>
      <c r="M22" s="50"/>
      <c r="N22" s="83" t="str">
        <f t="shared" si="1"/>
        <v/>
      </c>
      <c r="O22" s="84" t="str">
        <f t="shared" si="3"/>
        <v/>
      </c>
      <c r="P22" s="20"/>
      <c r="Q22" s="53" t="e">
        <f t="shared" si="4"/>
        <v>#VALUE!</v>
      </c>
      <c r="R22" s="91">
        <v>0.1</v>
      </c>
    </row>
    <row r="23" spans="1:18" ht="21" customHeight="1">
      <c r="A23" s="126" t="s">
        <v>38</v>
      </c>
      <c r="B23" s="127"/>
      <c r="C23" s="127"/>
      <c r="D23" s="127"/>
      <c r="E23" s="128"/>
      <c r="F23" s="129"/>
      <c r="G23" s="131"/>
      <c r="H23" s="133" t="str">
        <f t="shared" si="0"/>
        <v/>
      </c>
      <c r="I23" s="152"/>
      <c r="J23" s="137"/>
      <c r="K23" s="137"/>
      <c r="L23" s="137"/>
      <c r="M23" s="139"/>
      <c r="N23" s="141" t="str">
        <f t="shared" si="1"/>
        <v/>
      </c>
      <c r="O23" s="143" t="str">
        <f t="shared" si="3"/>
        <v/>
      </c>
      <c r="P23" s="21"/>
      <c r="Q23" s="154" t="e">
        <f>ROUNDDOWN((N23-K23)*H23*R23,0)</f>
        <v>#VALUE!</v>
      </c>
      <c r="R23" s="135">
        <v>0.1</v>
      </c>
    </row>
    <row r="24" spans="1:18" ht="18.75" customHeight="1">
      <c r="A24" s="54" t="s">
        <v>26</v>
      </c>
      <c r="B24" s="55"/>
      <c r="C24" s="56" t="s">
        <v>24</v>
      </c>
      <c r="D24" s="55"/>
      <c r="E24" s="57" t="s">
        <v>25</v>
      </c>
      <c r="F24" s="163"/>
      <c r="G24" s="164"/>
      <c r="H24" s="145" t="str">
        <f t="shared" si="0"/>
        <v/>
      </c>
      <c r="I24" s="153"/>
      <c r="J24" s="159"/>
      <c r="K24" s="159"/>
      <c r="L24" s="159"/>
      <c r="M24" s="160"/>
      <c r="N24" s="161"/>
      <c r="O24" s="162"/>
      <c r="P24" s="21"/>
      <c r="Q24" s="155" t="e">
        <f t="shared" ref="Q24" si="5">(N24-K24)*H24*R24</f>
        <v>#VALUE!</v>
      </c>
      <c r="R24" s="158"/>
    </row>
    <row r="25" spans="1:18" ht="30" customHeight="1">
      <c r="A25" s="123" t="s">
        <v>39</v>
      </c>
      <c r="B25" s="124"/>
      <c r="C25" s="124"/>
      <c r="D25" s="124"/>
      <c r="E25" s="125"/>
      <c r="F25" s="45"/>
      <c r="G25" s="46"/>
      <c r="H25" s="82" t="str">
        <f t="shared" si="0"/>
        <v/>
      </c>
      <c r="I25" s="48"/>
      <c r="J25" s="49"/>
      <c r="K25" s="49"/>
      <c r="L25" s="50"/>
      <c r="M25" s="50"/>
      <c r="N25" s="83" t="str">
        <f t="shared" si="1"/>
        <v/>
      </c>
      <c r="O25" s="84" t="str">
        <f>IF(N25="","",ROUNDDOWN(N25*H25,0))</f>
        <v/>
      </c>
      <c r="P25" s="20"/>
      <c r="Q25" s="53" t="e">
        <f t="shared" ref="Q25:Q27" si="6">ROUNDDOWN((N25-K25)*H25*R25,0)</f>
        <v>#VALUE!</v>
      </c>
      <c r="R25" s="91">
        <v>0.1</v>
      </c>
    </row>
    <row r="26" spans="1:18" ht="30" customHeight="1">
      <c r="A26" s="123" t="s">
        <v>40</v>
      </c>
      <c r="B26" s="124"/>
      <c r="C26" s="124"/>
      <c r="D26" s="124"/>
      <c r="E26" s="125"/>
      <c r="F26" s="45"/>
      <c r="G26" s="46"/>
      <c r="H26" s="82" t="str">
        <f t="shared" si="0"/>
        <v/>
      </c>
      <c r="I26" s="48"/>
      <c r="J26" s="49"/>
      <c r="K26" s="49"/>
      <c r="L26" s="50"/>
      <c r="M26" s="50"/>
      <c r="N26" s="83" t="str">
        <f t="shared" si="1"/>
        <v/>
      </c>
      <c r="O26" s="84" t="str">
        <f>IF(N26="","",ROUNDDOWN(N26*H26,0))</f>
        <v/>
      </c>
      <c r="P26" s="20"/>
      <c r="Q26" s="53" t="e">
        <f t="shared" si="6"/>
        <v>#VALUE!</v>
      </c>
      <c r="R26" s="91">
        <v>0.1</v>
      </c>
    </row>
    <row r="27" spans="1:18" ht="30" customHeight="1">
      <c r="A27" s="123" t="s">
        <v>41</v>
      </c>
      <c r="B27" s="124"/>
      <c r="C27" s="124"/>
      <c r="D27" s="124"/>
      <c r="E27" s="125"/>
      <c r="F27" s="45"/>
      <c r="G27" s="46"/>
      <c r="H27" s="82" t="str">
        <f t="shared" si="0"/>
        <v/>
      </c>
      <c r="I27" s="58"/>
      <c r="J27" s="59"/>
      <c r="K27" s="59"/>
      <c r="L27" s="60"/>
      <c r="M27" s="60"/>
      <c r="N27" s="83" t="str">
        <f t="shared" si="1"/>
        <v/>
      </c>
      <c r="O27" s="84" t="str">
        <f>IF(N27="","",ROUNDDOWN(N27*H27,0))</f>
        <v/>
      </c>
      <c r="P27" s="20"/>
      <c r="Q27" s="53" t="e">
        <f t="shared" si="6"/>
        <v>#VALUE!</v>
      </c>
      <c r="R27" s="91">
        <v>0.1</v>
      </c>
    </row>
    <row r="28" spans="1:18" ht="30" customHeight="1" thickBot="1">
      <c r="A28" s="146" t="s">
        <v>23</v>
      </c>
      <c r="B28" s="165"/>
      <c r="C28" s="165"/>
      <c r="D28" s="165"/>
      <c r="E28" s="166"/>
      <c r="F28" s="45"/>
      <c r="G28" s="46"/>
      <c r="H28" s="82" t="str">
        <f t="shared" si="0"/>
        <v/>
      </c>
      <c r="I28" s="58"/>
      <c r="J28" s="59"/>
      <c r="K28" s="59"/>
      <c r="L28" s="60"/>
      <c r="M28" s="60"/>
      <c r="N28" s="83" t="str">
        <f t="shared" si="1"/>
        <v/>
      </c>
      <c r="O28" s="84" t="str">
        <f>IF(N28="","",ROUNDDOWN(N28*H28,0))</f>
        <v/>
      </c>
      <c r="P28" s="20"/>
      <c r="Q28" s="61" t="e">
        <f>ROUNDDOWN((N28-K28)*H28*R28,0)</f>
        <v>#VALUE!</v>
      </c>
      <c r="R28" s="92">
        <v>0.1</v>
      </c>
    </row>
    <row r="29" spans="1:18" ht="30" customHeight="1" thickTop="1" thickBot="1">
      <c r="A29" s="149" t="s">
        <v>0</v>
      </c>
      <c r="B29" s="150"/>
      <c r="C29" s="150"/>
      <c r="D29" s="150"/>
      <c r="E29" s="151"/>
      <c r="F29" s="95"/>
      <c r="G29" s="93"/>
      <c r="H29" s="94"/>
      <c r="I29" s="85">
        <f>SUM(I12:I28)</f>
        <v>0</v>
      </c>
      <c r="J29" s="86">
        <f t="shared" ref="J29:M29" si="7">SUM(J12:J28)</f>
        <v>0</v>
      </c>
      <c r="K29" s="86">
        <f t="shared" si="7"/>
        <v>0</v>
      </c>
      <c r="L29" s="86">
        <f t="shared" si="7"/>
        <v>0</v>
      </c>
      <c r="M29" s="87">
        <f t="shared" si="7"/>
        <v>0</v>
      </c>
      <c r="N29" s="88">
        <f>SUM(I29:M29)</f>
        <v>0</v>
      </c>
      <c r="O29" s="89">
        <f>SUM(O12:O28)</f>
        <v>0</v>
      </c>
      <c r="P29" s="20"/>
      <c r="Q29" s="90" t="e">
        <f>SUM(Q12:Q14)+Q15+SUM(Q17:Q22)+Q23+SUM(Q25:Q28)</f>
        <v>#VALUE!</v>
      </c>
      <c r="R29" s="78"/>
    </row>
    <row r="30" spans="1:18" s="68" customFormat="1" ht="25.5" customHeight="1" thickTop="1">
      <c r="A30" s="63" t="s">
        <v>6</v>
      </c>
      <c r="B30" s="64"/>
      <c r="C30" s="64"/>
      <c r="D30" s="64"/>
      <c r="E30" s="64"/>
      <c r="F30" s="64"/>
      <c r="G30" s="64"/>
      <c r="H30" s="65"/>
      <c r="I30" s="66"/>
      <c r="J30" s="66"/>
      <c r="K30" s="66"/>
      <c r="L30" s="66"/>
      <c r="M30" s="66"/>
      <c r="N30" s="66"/>
      <c r="O30" s="67"/>
      <c r="P30" s="64"/>
      <c r="Q30" s="64"/>
      <c r="R30" s="5"/>
    </row>
    <row r="31" spans="1:18" s="68" customFormat="1" ht="20.25" customHeight="1">
      <c r="A31" s="69" t="s">
        <v>42</v>
      </c>
      <c r="B31" s="64"/>
      <c r="C31" s="64"/>
      <c r="D31" s="64"/>
      <c r="E31" s="64"/>
      <c r="F31" s="64"/>
      <c r="G31" s="64"/>
      <c r="H31" s="65"/>
      <c r="I31" s="66"/>
      <c r="J31" s="66"/>
      <c r="K31" s="66"/>
      <c r="L31" s="66"/>
      <c r="M31" s="66"/>
      <c r="N31" s="66"/>
      <c r="O31" s="67"/>
      <c r="P31" s="64"/>
      <c r="Q31" s="64"/>
      <c r="R31" s="5"/>
    </row>
    <row r="32" spans="1:18" s="39" customFormat="1" ht="21.75" customHeight="1">
      <c r="A32" s="63" t="s">
        <v>43</v>
      </c>
      <c r="B32" s="64"/>
      <c r="C32" s="64"/>
      <c r="D32" s="64"/>
      <c r="E32" s="64"/>
      <c r="F32" s="5"/>
      <c r="G32" s="5"/>
      <c r="H32" s="70"/>
      <c r="I32" s="71"/>
      <c r="J32" s="71"/>
      <c r="K32" s="71"/>
      <c r="L32" s="71"/>
      <c r="M32" s="71"/>
      <c r="N32" s="71"/>
      <c r="O32" s="72"/>
      <c r="P32" s="5"/>
      <c r="Q32" s="5"/>
      <c r="R32" s="5"/>
    </row>
    <row r="33" spans="1:18" s="39" customFormat="1" ht="30" customHeight="1">
      <c r="A33" s="63" t="s">
        <v>44</v>
      </c>
      <c r="B33" s="64"/>
      <c r="C33" s="64"/>
      <c r="D33" s="64"/>
      <c r="E33" s="64"/>
      <c r="F33" s="5"/>
      <c r="G33" s="5"/>
      <c r="H33" s="70"/>
      <c r="I33" s="71"/>
      <c r="J33" s="71"/>
      <c r="K33" s="71"/>
      <c r="L33" s="71"/>
      <c r="M33" s="71"/>
      <c r="N33" s="71"/>
      <c r="O33" s="72"/>
      <c r="P33" s="5"/>
      <c r="Q33" s="5"/>
      <c r="R33" s="5"/>
    </row>
    <row r="34" spans="1:18" s="39" customFormat="1" ht="30" customHeight="1">
      <c r="A34" s="63" t="s">
        <v>15</v>
      </c>
      <c r="B34" s="64"/>
      <c r="C34" s="64"/>
      <c r="D34" s="64"/>
      <c r="E34" s="64"/>
      <c r="F34" s="73"/>
      <c r="G34" s="73"/>
      <c r="H34" s="74"/>
      <c r="I34" s="75"/>
      <c r="J34" s="75"/>
      <c r="K34" s="75"/>
      <c r="L34" s="75"/>
      <c r="M34" s="75"/>
      <c r="N34" s="75"/>
      <c r="O34" s="76"/>
      <c r="P34" s="5"/>
      <c r="Q34" s="5"/>
      <c r="R34" s="5"/>
    </row>
    <row r="35" spans="1:18" s="39" customFormat="1" ht="30" customHeight="1">
      <c r="A35" s="63" t="s">
        <v>12</v>
      </c>
      <c r="B35" s="64"/>
      <c r="C35" s="64"/>
      <c r="D35" s="64"/>
      <c r="E35" s="64"/>
      <c r="F35" s="5"/>
      <c r="G35" s="5"/>
      <c r="H35" s="70"/>
      <c r="I35" s="71"/>
      <c r="J35" s="71"/>
      <c r="K35" s="71"/>
      <c r="L35" s="71"/>
      <c r="M35" s="71"/>
      <c r="N35" s="71"/>
      <c r="O35" s="72"/>
      <c r="P35" s="5"/>
      <c r="Q35" s="5"/>
      <c r="R35" s="5"/>
    </row>
    <row r="36" spans="1:18" s="39" customFormat="1" ht="30" customHeight="1">
      <c r="A36" s="63" t="s">
        <v>45</v>
      </c>
      <c r="B36" s="64"/>
      <c r="C36" s="64"/>
      <c r="D36" s="64"/>
      <c r="E36" s="64"/>
      <c r="F36" s="64"/>
      <c r="G36" s="5"/>
      <c r="H36" s="70"/>
      <c r="I36" s="71"/>
      <c r="J36" s="71"/>
      <c r="K36" s="71"/>
      <c r="L36" s="71"/>
      <c r="M36" s="71"/>
      <c r="N36" s="71"/>
      <c r="O36" s="77"/>
      <c r="P36" s="5"/>
      <c r="Q36" s="156" t="s">
        <v>52</v>
      </c>
      <c r="R36" s="156"/>
    </row>
    <row r="37" spans="1:18" ht="30" customHeight="1">
      <c r="A37" s="36"/>
      <c r="B37" s="36"/>
      <c r="C37" s="36"/>
      <c r="D37" s="36"/>
      <c r="E37" s="36"/>
      <c r="F37" s="36"/>
      <c r="G37" s="36"/>
      <c r="H37" s="40"/>
      <c r="I37" s="41"/>
      <c r="J37" s="41"/>
      <c r="K37" s="41"/>
      <c r="L37" s="41"/>
      <c r="M37" s="41"/>
      <c r="N37" s="41"/>
      <c r="O37" s="42"/>
    </row>
    <row r="38" spans="1:18" ht="30" customHeight="1">
      <c r="A38" s="36"/>
      <c r="B38" s="36"/>
      <c r="C38" s="36"/>
      <c r="D38" s="36"/>
      <c r="E38" s="36"/>
      <c r="F38" s="36"/>
      <c r="G38" s="36"/>
      <c r="H38" s="40"/>
      <c r="I38" s="41"/>
      <c r="J38" s="41"/>
      <c r="K38" s="41"/>
      <c r="L38" s="41"/>
      <c r="M38" s="41"/>
      <c r="N38" s="41"/>
      <c r="O38" s="42"/>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59">
    <mergeCell ref="A28:E28"/>
    <mergeCell ref="A29:E29"/>
    <mergeCell ref="Q36:R36"/>
    <mergeCell ref="N1:R2"/>
    <mergeCell ref="K3:R5"/>
    <mergeCell ref="O23:O24"/>
    <mergeCell ref="Q23:Q24"/>
    <mergeCell ref="R23:R24"/>
    <mergeCell ref="A25:E25"/>
    <mergeCell ref="A26:E26"/>
    <mergeCell ref="A27:E27"/>
    <mergeCell ref="I23:I24"/>
    <mergeCell ref="J23:J24"/>
    <mergeCell ref="K23:K24"/>
    <mergeCell ref="L23:L24"/>
    <mergeCell ref="M23:M24"/>
    <mergeCell ref="N23:N24"/>
    <mergeCell ref="A21:E21"/>
    <mergeCell ref="A22:E22"/>
    <mergeCell ref="A23:E23"/>
    <mergeCell ref="F23:F24"/>
    <mergeCell ref="G23:G24"/>
    <mergeCell ref="H23:H24"/>
    <mergeCell ref="A20:E20"/>
    <mergeCell ref="J15:J16"/>
    <mergeCell ref="K15:K16"/>
    <mergeCell ref="L15:L16"/>
    <mergeCell ref="M15:M16"/>
    <mergeCell ref="I15:I16"/>
    <mergeCell ref="A17:E17"/>
    <mergeCell ref="A18:E18"/>
    <mergeCell ref="A19:E19"/>
    <mergeCell ref="Q10:R10"/>
    <mergeCell ref="A11:E11"/>
    <mergeCell ref="A12:E12"/>
    <mergeCell ref="A14:E14"/>
    <mergeCell ref="A15:E15"/>
    <mergeCell ref="F15:F16"/>
    <mergeCell ref="G15:G16"/>
    <mergeCell ref="H15:H16"/>
    <mergeCell ref="Q15:Q16"/>
    <mergeCell ref="R15:R16"/>
    <mergeCell ref="N15:N16"/>
    <mergeCell ref="O15:O16"/>
    <mergeCell ref="A13:E13"/>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EE7A643-3188-4529-B7C6-0D6A2AF3390E}">
      <formula1>"ＣＲＥＳＴ,さきがけ,ＡＬＣＡ,社会技術,その他"</formula1>
    </dataValidation>
    <dataValidation allowBlank="1" showInputMessage="1" showErrorMessage="1" prompt="13ヶ月目の行は、_x000a_月中に〆日がある_x000a_場合等、必要に_x000a_応じ使用ください。" sqref="A28" xr:uid="{3AA9A20F-1FED-44A1-8225-1D22D6F8D234}"/>
    <dataValidation allowBlank="1" showInputMessage="1" showErrorMessage="1" prompt="委託研究契約_x000a_終了日時点の_x000a_消費税率が_x000a_適用されます。" sqref="R12:R28" xr:uid="{23773E7E-E3B6-49B0-A8E5-154EA7CABB98}"/>
  </dataValidations>
  <pageMargins left="0.62992125984251968" right="0.15748031496062992" top="0.55118110236220474" bottom="0.39370078740157483" header="0.31496062992125984" footer="0.31496062992125984"/>
  <pageSetup paperSize="9" scale="5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経理様式１７　【月末〆】</vt:lpstr>
      <vt:lpstr>経理様式１７　【月中〆】</vt:lpstr>
      <vt:lpstr>'経理様式１７　【月中〆】'!Print_Area</vt:lpstr>
      <vt:lpstr>'経理様式１７　【月末〆】'!Print_Area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2022-03-17T05:25:18Z</dcterms:created>
  <dcterms:modified xsi:type="dcterms:W3CDTF">2022-03-17T05:25:25Z</dcterms:modified>
</cp:coreProperties>
</file>