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66925"/>
  <xr:revisionPtr revIDLastSave="0" documentId="13_ncr:101_{2928B466-8C1E-45F5-ADAC-1C098C91CC54}" xr6:coauthVersionLast="47" xr6:coauthVersionMax="47" xr10:uidLastSave="{00000000-0000-0000-0000-000000000000}"/>
  <bookViews>
    <workbookView xWindow="-28920" yWindow="0" windowWidth="29040" windowHeight="15840" xr2:uid="{00000000-000D-0000-FFFF-FFFF00000000}"/>
  </bookViews>
  <sheets>
    <sheet name="様式５９_中間報告" sheetId="10" r:id="rId1"/>
    <sheet name="支出明細(中間報告)" sheetId="8" r:id="rId2"/>
    <sheet name="様式５９_年度末報告" sheetId="3" r:id="rId3"/>
    <sheet name="支出明細(年度末報告)" sheetId="11" r:id="rId4"/>
    <sheet name="記載例" sheetId="7" r:id="rId5"/>
  </sheets>
  <definedNames>
    <definedName name="_xlnm.Print_Area" localSheetId="4">記載例!$A$1:$U$108</definedName>
    <definedName name="_xlnm.Print_Area" localSheetId="1">'支出明細(中間報告)'!$A$1:$O$359</definedName>
    <definedName name="_xlnm.Print_Area" localSheetId="3">'支出明細(年度末報告)'!$A$1:$O$361</definedName>
    <definedName name="_xlnm.Print_Area" localSheetId="0">様式５９_中間報告!$A$1:$G$42</definedName>
    <definedName name="_xlnm.Print_Area" localSheetId="2">様式５９_年度末報告!$A$1:$G$42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11" l="1"/>
  <c r="K36" i="11"/>
  <c r="K40" i="11" s="1"/>
  <c r="K72" i="11" s="1"/>
  <c r="K76" i="11" s="1"/>
  <c r="K108" i="11" s="1"/>
  <c r="K112" i="11" s="1"/>
  <c r="K144" i="11" s="1"/>
  <c r="K148" i="11" s="1"/>
  <c r="K180" i="11" s="1"/>
  <c r="K184" i="11" s="1"/>
  <c r="K216" i="11" s="1"/>
  <c r="K220" i="11" s="1"/>
  <c r="K252" i="11" s="1"/>
  <c r="K256" i="11" s="1"/>
  <c r="K288" i="11" s="1"/>
  <c r="K292" i="11" s="1"/>
  <c r="K324" i="11" s="1"/>
  <c r="K328" i="11" s="1"/>
  <c r="K360" i="11" s="1"/>
  <c r="J36" i="11"/>
  <c r="J40" i="11" s="1"/>
  <c r="J72" i="11" s="1"/>
  <c r="J76" i="11" s="1"/>
  <c r="J108" i="11" s="1"/>
  <c r="J112" i="11" s="1"/>
  <c r="J144" i="11" s="1"/>
  <c r="J148" i="11" s="1"/>
  <c r="J180" i="11" s="1"/>
  <c r="J184" i="11" s="1"/>
  <c r="J216" i="11" s="1"/>
  <c r="J220" i="11" s="1"/>
  <c r="J252" i="11" s="1"/>
  <c r="J256" i="11" s="1"/>
  <c r="J288" i="11" s="1"/>
  <c r="J292" i="11" s="1"/>
  <c r="J324" i="11" s="1"/>
  <c r="J328" i="11" s="1"/>
  <c r="J360" i="11" s="1"/>
  <c r="I36" i="11"/>
  <c r="I40" i="11" s="1"/>
  <c r="I72" i="11" s="1"/>
  <c r="I76" i="11" s="1"/>
  <c r="I108" i="11" s="1"/>
  <c r="I112" i="11" s="1"/>
  <c r="I144" i="11" s="1"/>
  <c r="I148" i="11" s="1"/>
  <c r="I180" i="11" s="1"/>
  <c r="I184" i="11" s="1"/>
  <c r="I216" i="11" s="1"/>
  <c r="I220" i="11" s="1"/>
  <c r="I252" i="11" s="1"/>
  <c r="I256" i="11" s="1"/>
  <c r="I288" i="11" s="1"/>
  <c r="I292" i="11" s="1"/>
  <c r="I324" i="11" s="1"/>
  <c r="I328" i="11" s="1"/>
  <c r="I360" i="11" s="1"/>
  <c r="H36" i="11"/>
  <c r="G8" i="11"/>
  <c r="K8" i="11"/>
  <c r="J8" i="11"/>
  <c r="I8" i="11"/>
  <c r="H8"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H40" i="11"/>
  <c r="H72" i="11" s="1"/>
  <c r="H76" i="11" s="1"/>
  <c r="H108" i="11" s="1"/>
  <c r="H112" i="11" s="1"/>
  <c r="H144" i="11" s="1"/>
  <c r="H148" i="11" s="1"/>
  <c r="H180" i="11" s="1"/>
  <c r="H184" i="11" s="1"/>
  <c r="H216" i="11" s="1"/>
  <c r="H220" i="11" s="1"/>
  <c r="H252" i="11" s="1"/>
  <c r="H256" i="11" s="1"/>
  <c r="H288" i="11" s="1"/>
  <c r="H292" i="11" s="1"/>
  <c r="H324" i="11" s="1"/>
  <c r="H328" i="11" s="1"/>
  <c r="H360" i="11" s="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40" i="11" l="1"/>
  <c r="G72" i="11" s="1"/>
  <c r="G76" i="11" s="1"/>
  <c r="G108" i="11" s="1"/>
  <c r="G112" i="11" s="1"/>
  <c r="G144" i="11" s="1"/>
  <c r="G148" i="11" s="1"/>
  <c r="G180" i="11" s="1"/>
  <c r="G184" i="11" s="1"/>
  <c r="G216" i="11" s="1"/>
  <c r="G220" i="11" s="1"/>
  <c r="G252" i="11" s="1"/>
  <c r="G256" i="11" s="1"/>
  <c r="G288" i="11" s="1"/>
  <c r="G292" i="11" s="1"/>
  <c r="G324" i="11" s="1"/>
  <c r="G328" i="11" s="1"/>
  <c r="G360" i="11" s="1"/>
  <c r="D25" i="3" s="1"/>
  <c r="E15" i="7"/>
  <c r="F15" i="7" s="1"/>
  <c r="C35" i="10" l="1"/>
  <c r="F32" i="10"/>
  <c r="F31" i="10"/>
  <c r="F30" i="10"/>
  <c r="F29" i="10"/>
  <c r="J28" i="10"/>
  <c r="B28" i="10" s="1"/>
  <c r="F28" i="10"/>
  <c r="E35" i="10" s="1"/>
  <c r="C36" i="10" s="1"/>
  <c r="F20" i="10"/>
  <c r="J32" i="10" s="1"/>
  <c r="B30" i="10" l="1"/>
  <c r="J30" i="10"/>
  <c r="B31" i="10"/>
  <c r="B29" i="10"/>
  <c r="J29" i="10"/>
  <c r="J31" i="10"/>
  <c r="B32" i="10"/>
  <c r="G357" i="8" l="1"/>
  <c r="G356" i="8"/>
  <c r="G355" i="8"/>
  <c r="G354" i="8"/>
  <c r="G353" i="8"/>
  <c r="G352" i="8"/>
  <c r="G351" i="8"/>
  <c r="G350" i="8"/>
  <c r="G349" i="8"/>
  <c r="G348" i="8"/>
  <c r="G347" i="8"/>
  <c r="G346" i="8"/>
  <c r="G345" i="8"/>
  <c r="G344" i="8"/>
  <c r="G343" i="8"/>
  <c r="G342" i="8"/>
  <c r="G341" i="8"/>
  <c r="G340" i="8"/>
  <c r="G339" i="8"/>
  <c r="G338" i="8"/>
  <c r="G337" i="8"/>
  <c r="G336" i="8"/>
  <c r="G335" i="8"/>
  <c r="G334" i="8"/>
  <c r="G333" i="8"/>
  <c r="G332" i="8"/>
  <c r="G331" i="8"/>
  <c r="G330" i="8"/>
  <c r="G329" i="8"/>
  <c r="G321" i="8"/>
  <c r="G320" i="8"/>
  <c r="G319" i="8"/>
  <c r="G318" i="8"/>
  <c r="G317" i="8"/>
  <c r="G316" i="8"/>
  <c r="G315" i="8"/>
  <c r="G314" i="8"/>
  <c r="G313" i="8"/>
  <c r="G312" i="8"/>
  <c r="G311" i="8"/>
  <c r="G310" i="8"/>
  <c r="G309" i="8"/>
  <c r="G308" i="8"/>
  <c r="G307" i="8"/>
  <c r="G306" i="8"/>
  <c r="G305" i="8"/>
  <c r="G304" i="8"/>
  <c r="G303" i="8"/>
  <c r="G302" i="8"/>
  <c r="G301" i="8"/>
  <c r="G300" i="8"/>
  <c r="G299" i="8"/>
  <c r="G298" i="8"/>
  <c r="G297" i="8"/>
  <c r="G296" i="8"/>
  <c r="G295" i="8"/>
  <c r="G294" i="8"/>
  <c r="G293" i="8"/>
  <c r="G285" i="8"/>
  <c r="G284" i="8"/>
  <c r="G283" i="8"/>
  <c r="G282"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49" i="8"/>
  <c r="G248" i="8"/>
  <c r="G247" i="8"/>
  <c r="G246" i="8"/>
  <c r="G245" i="8"/>
  <c r="G244" i="8"/>
  <c r="G243" i="8"/>
  <c r="G242" i="8"/>
  <c r="G241" i="8"/>
  <c r="G240" i="8"/>
  <c r="G239" i="8"/>
  <c r="G238" i="8"/>
  <c r="G237" i="8"/>
  <c r="G236" i="8"/>
  <c r="G235" i="8"/>
  <c r="G234" i="8"/>
  <c r="G233" i="8"/>
  <c r="G232" i="8"/>
  <c r="G231" i="8"/>
  <c r="G230" i="8"/>
  <c r="G229" i="8"/>
  <c r="G228" i="8"/>
  <c r="G227" i="8"/>
  <c r="G226" i="8"/>
  <c r="G225" i="8"/>
  <c r="G224" i="8"/>
  <c r="G223" i="8"/>
  <c r="G222" i="8"/>
  <c r="G221" i="8"/>
  <c r="G213" i="8"/>
  <c r="G212" i="8"/>
  <c r="G211" i="8"/>
  <c r="G210" i="8"/>
  <c r="G209" i="8"/>
  <c r="G208" i="8"/>
  <c r="G207" i="8"/>
  <c r="G206" i="8"/>
  <c r="G205" i="8"/>
  <c r="G204" i="8"/>
  <c r="G203" i="8"/>
  <c r="G202" i="8"/>
  <c r="G201" i="8"/>
  <c r="G200" i="8"/>
  <c r="G199" i="8"/>
  <c r="G198" i="8"/>
  <c r="G197" i="8"/>
  <c r="G196" i="8"/>
  <c r="G195" i="8"/>
  <c r="G194" i="8"/>
  <c r="G193" i="8"/>
  <c r="G192" i="8"/>
  <c r="G191" i="8"/>
  <c r="G190" i="8"/>
  <c r="G189" i="8"/>
  <c r="G188" i="8"/>
  <c r="G187" i="8"/>
  <c r="G186" i="8"/>
  <c r="G185"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K34" i="8"/>
  <c r="K38" i="8" s="1"/>
  <c r="K70" i="8" s="1"/>
  <c r="K74" i="8" s="1"/>
  <c r="K106" i="8" s="1"/>
  <c r="K110" i="8" s="1"/>
  <c r="K142" i="8" s="1"/>
  <c r="K146" i="8" s="1"/>
  <c r="K178" i="8" s="1"/>
  <c r="K182" i="8" s="1"/>
  <c r="K214" i="8" s="1"/>
  <c r="K218" i="8" s="1"/>
  <c r="K250" i="8" s="1"/>
  <c r="K254" i="8" s="1"/>
  <c r="K286" i="8" s="1"/>
  <c r="K290" i="8" s="1"/>
  <c r="K322" i="8" s="1"/>
  <c r="K326" i="8" s="1"/>
  <c r="K358" i="8" s="1"/>
  <c r="J34" i="8"/>
  <c r="J38" i="8" s="1"/>
  <c r="J70" i="8" s="1"/>
  <c r="J74" i="8" s="1"/>
  <c r="J106" i="8" s="1"/>
  <c r="J110" i="8" s="1"/>
  <c r="J142" i="8" s="1"/>
  <c r="J146" i="8" s="1"/>
  <c r="J178" i="8" s="1"/>
  <c r="J182" i="8" s="1"/>
  <c r="J214" i="8" s="1"/>
  <c r="J218" i="8" s="1"/>
  <c r="J250" i="8" s="1"/>
  <c r="J254" i="8" s="1"/>
  <c r="J286" i="8" s="1"/>
  <c r="J290" i="8" s="1"/>
  <c r="J322" i="8" s="1"/>
  <c r="J326" i="8" s="1"/>
  <c r="J358" i="8" s="1"/>
  <c r="I34" i="8"/>
  <c r="I38" i="8" s="1"/>
  <c r="I70" i="8" s="1"/>
  <c r="I74" i="8" s="1"/>
  <c r="I106" i="8" s="1"/>
  <c r="I110" i="8" s="1"/>
  <c r="I142" i="8" s="1"/>
  <c r="I146" i="8" s="1"/>
  <c r="I178" i="8" s="1"/>
  <c r="I182" i="8" s="1"/>
  <c r="I214" i="8" s="1"/>
  <c r="I218" i="8" s="1"/>
  <c r="I250" i="8" s="1"/>
  <c r="I254" i="8" s="1"/>
  <c r="I286" i="8" s="1"/>
  <c r="I290" i="8" s="1"/>
  <c r="I322" i="8" s="1"/>
  <c r="I326" i="8" s="1"/>
  <c r="I358" i="8" s="1"/>
  <c r="H34" i="8"/>
  <c r="H38" i="8" s="1"/>
  <c r="H70" i="8" s="1"/>
  <c r="H74" i="8" s="1"/>
  <c r="H106" i="8" s="1"/>
  <c r="H110" i="8" s="1"/>
  <c r="H142" i="8" s="1"/>
  <c r="H146" i="8" s="1"/>
  <c r="H178" i="8" s="1"/>
  <c r="H182" i="8" s="1"/>
  <c r="H214" i="8" s="1"/>
  <c r="H218" i="8" s="1"/>
  <c r="H250" i="8" s="1"/>
  <c r="H254" i="8" s="1"/>
  <c r="H286" i="8" s="1"/>
  <c r="H290" i="8" s="1"/>
  <c r="H322" i="8" s="1"/>
  <c r="H326" i="8" s="1"/>
  <c r="H358" i="8" s="1"/>
  <c r="G33" i="8"/>
  <c r="G32" i="8"/>
  <c r="G31" i="8"/>
  <c r="G30" i="8"/>
  <c r="G29" i="8"/>
  <c r="G28" i="8"/>
  <c r="G27" i="8"/>
  <c r="G26" i="8"/>
  <c r="G25" i="8"/>
  <c r="G24" i="8"/>
  <c r="G23" i="8"/>
  <c r="G22" i="8"/>
  <c r="G21" i="8"/>
  <c r="G20" i="8"/>
  <c r="G19" i="8"/>
  <c r="G18" i="8"/>
  <c r="G17" i="8"/>
  <c r="G16" i="8"/>
  <c r="G15" i="8"/>
  <c r="G14" i="8"/>
  <c r="G13" i="8"/>
  <c r="G12" i="8"/>
  <c r="G11" i="8"/>
  <c r="G10" i="8"/>
  <c r="G9" i="8"/>
  <c r="G34" i="8" l="1"/>
  <c r="G38" i="8" s="1"/>
  <c r="G70" i="8" s="1"/>
  <c r="G74" i="8" s="1"/>
  <c r="G106" i="8" s="1"/>
  <c r="G110" i="8" s="1"/>
  <c r="G142" i="8" s="1"/>
  <c r="G146" i="8" s="1"/>
  <c r="G178" i="8" s="1"/>
  <c r="G182" i="8" s="1"/>
  <c r="G214" i="8" s="1"/>
  <c r="G218" i="8" s="1"/>
  <c r="G250" i="8" s="1"/>
  <c r="G254" i="8" s="1"/>
  <c r="G286" i="8" s="1"/>
  <c r="G290" i="8" s="1"/>
  <c r="G322" i="8" s="1"/>
  <c r="G326" i="8" s="1"/>
  <c r="G358" i="8" s="1"/>
  <c r="F18" i="7"/>
  <c r="C31" i="7"/>
  <c r="F28" i="7"/>
  <c r="F27" i="7"/>
  <c r="F25" i="7"/>
  <c r="F23" i="7"/>
  <c r="J22" i="7"/>
  <c r="B22" i="7" s="1"/>
  <c r="F22" i="7"/>
  <c r="F10" i="7"/>
  <c r="C25" i="10" l="1"/>
  <c r="E25" i="10" s="1"/>
  <c r="F25" i="10" s="1"/>
  <c r="J27" i="7"/>
  <c r="B27" i="7" s="1"/>
  <c r="E31" i="7"/>
  <c r="C32" i="7" s="1"/>
  <c r="J25" i="7"/>
  <c r="B25" i="7" s="1"/>
  <c r="J28" i="7"/>
  <c r="B28" i="7" s="1"/>
  <c r="J23" i="7"/>
  <c r="B23" i="7" s="1"/>
  <c r="F20" i="3" l="1"/>
  <c r="J28" i="3"/>
  <c r="B28" i="3" s="1"/>
  <c r="J32" i="3" l="1"/>
  <c r="B32" i="3" s="1"/>
  <c r="J29" i="3"/>
  <c r="B29" i="3" s="1"/>
  <c r="J30" i="3"/>
  <c r="B30" i="3" s="1"/>
  <c r="J31" i="3"/>
  <c r="B31" i="3" s="1"/>
  <c r="F25" i="3" l="1"/>
  <c r="F28" i="3"/>
  <c r="C35" i="3"/>
  <c r="F32" i="3"/>
  <c r="F31" i="3"/>
  <c r="F30" i="3"/>
  <c r="F29" i="3"/>
  <c r="E35" i="3" l="1"/>
  <c r="C3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62059EF-7E8D-44DA-A7A0-1DDA57C233B5}">
      <text>
        <r>
          <rPr>
            <b/>
            <sz val="10"/>
            <color indexed="81"/>
            <rFont val="MS P ゴシック"/>
            <family val="3"/>
            <charset val="128"/>
          </rPr>
          <t>契約書の調印者を記入してください。
押印は不要です。</t>
        </r>
      </text>
    </comment>
    <comment ref="D15" authorId="0" shapeId="0" xr:uid="{F7B3708F-9181-4763-8EF3-E609E1318B25}">
      <text>
        <r>
          <rPr>
            <b/>
            <sz val="10"/>
            <color indexed="81"/>
            <rFont val="MS P ゴシック"/>
            <family val="3"/>
            <charset val="128"/>
          </rPr>
          <t>令和4年度に締結した契約書に記載の番号
（22-XXXXXXXXX）を記入してください。</t>
        </r>
      </text>
    </comment>
    <comment ref="E20" authorId="0" shapeId="0" xr:uid="{C5B5A501-BE0A-406F-8A73-80D0E565C322}">
      <text>
        <r>
          <rPr>
            <b/>
            <sz val="10"/>
            <color theme="1"/>
            <rFont val="MS P ゴシック"/>
            <family val="3"/>
            <charset val="128"/>
          </rPr>
          <t>このエクセル中に「記載例」シートがあります。説明を確認してから記入してください。</t>
        </r>
      </text>
    </comment>
    <comment ref="B25" authorId="0" shapeId="0" xr:uid="{9EC0913E-93EC-4EF4-B4B1-7CCD73FC1E9F}">
      <text>
        <r>
          <rPr>
            <b/>
            <sz val="10"/>
            <color indexed="81"/>
            <rFont val="MS P ゴシック"/>
            <family val="3"/>
            <charset val="128"/>
          </rPr>
          <t>令和4年度に締結した契約書の「マッチングファンド計画」に記載されている自己資金の金額を入力してください。</t>
        </r>
      </text>
    </comment>
    <comment ref="D25" authorId="0" shapeId="0" xr:uid="{C2AC000C-5B09-487E-8110-8482699ED455}">
      <text>
        <r>
          <rPr>
            <b/>
            <u/>
            <sz val="10"/>
            <color indexed="10"/>
            <rFont val="MS P ゴシック"/>
            <family val="3"/>
            <charset val="128"/>
          </rPr>
          <t>10/1以降に支出する分</t>
        </r>
        <r>
          <rPr>
            <b/>
            <sz val="10"/>
            <color indexed="81"/>
            <rFont val="MS P ゴシック"/>
            <family val="3"/>
            <charset val="128"/>
          </rPr>
          <t>の金額を記入してください。</t>
        </r>
      </text>
    </comment>
    <comment ref="B27" authorId="0" shapeId="0" xr:uid="{5B40A028-0F7F-42B7-80FF-14215388F8B3}">
      <text>
        <r>
          <rPr>
            <b/>
            <sz val="10"/>
            <color indexed="81"/>
            <rFont val="MS P ゴシック"/>
            <family val="3"/>
            <charset val="128"/>
          </rPr>
          <t>このエクセル中に「記載例」シートがあります。説明を確認してから記入してください。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93229F8-CB46-414E-BDEB-EF8DC21F93C7}">
      <text>
        <r>
          <rPr>
            <b/>
            <sz val="10"/>
            <color indexed="81"/>
            <rFont val="MS P ゴシック"/>
            <family val="3"/>
            <charset val="128"/>
          </rPr>
          <t>契約書・覚書の調印者を記入してください。
押印は不要です。</t>
        </r>
      </text>
    </comment>
    <comment ref="D15" authorId="0" shapeId="0" xr:uid="{2DF922BC-7CC8-4BB8-B7FE-5065DD3090D6}">
      <text>
        <r>
          <rPr>
            <b/>
            <sz val="10"/>
            <color indexed="81"/>
            <rFont val="MS P ゴシック"/>
            <family val="3"/>
            <charset val="128"/>
          </rPr>
          <t>令和4年度に締結した契約書・覚書に記載の番号（22-XXXXXXXXX）を記入してください。</t>
        </r>
      </text>
    </comment>
    <comment ref="E20" authorId="0" shapeId="0" xr:uid="{49922DBF-3E6D-40C9-B771-389A269FC450}">
      <text>
        <r>
          <rPr>
            <b/>
            <sz val="10"/>
            <color indexed="81"/>
            <rFont val="MS P ゴシック"/>
            <family val="3"/>
            <charset val="128"/>
          </rPr>
          <t>このエクセル中に「記載例」シートがあります。説明を確認してから記入してください。</t>
        </r>
      </text>
    </comment>
    <comment ref="B25" authorId="0" shapeId="0" xr:uid="{099CECC5-332B-4540-9B38-263C2B40534C}">
      <text>
        <r>
          <rPr>
            <b/>
            <sz val="10"/>
            <color indexed="81"/>
            <rFont val="MS P ゴシック"/>
            <family val="3"/>
            <charset val="128"/>
          </rPr>
          <t>令和4年度に締結した契約書の「マッチングファンド計画」に記載されている自己資金の金額を入力してください。</t>
        </r>
      </text>
    </comment>
    <comment ref="B27" authorId="0" shapeId="0" xr:uid="{76BAA49B-9146-47A5-B985-E924CC3A677C}">
      <text>
        <r>
          <rPr>
            <b/>
            <sz val="10"/>
            <color indexed="81"/>
            <rFont val="MS P ゴシック"/>
            <family val="3"/>
            <charset val="128"/>
          </rPr>
          <t>このエクセル中に「記載例」シートがあります。説明を確認してから記入してください。</t>
        </r>
      </text>
    </comment>
  </commentList>
</comments>
</file>

<file path=xl/sharedStrings.xml><?xml version="1.0" encoding="utf-8"?>
<sst xmlns="http://schemas.openxmlformats.org/spreadsheetml/2006/main" count="494" uniqueCount="87">
  <si>
    <t>自己資金</t>
    <rPh sb="0" eb="2">
      <t>ジコ</t>
    </rPh>
    <rPh sb="2" eb="4">
      <t>シキン</t>
    </rPh>
    <phoneticPr fontId="2"/>
  </si>
  <si>
    <t>企業負担額</t>
    <rPh sb="0" eb="2">
      <t>キギョウ</t>
    </rPh>
    <rPh sb="2" eb="4">
      <t>フタン</t>
    </rPh>
    <rPh sb="4" eb="5">
      <t>ガク</t>
    </rPh>
    <phoneticPr fontId="2"/>
  </si>
  <si>
    <t>マッチング係数</t>
    <rPh sb="5" eb="7">
      <t>ケイスウ</t>
    </rPh>
    <phoneticPr fontId="2"/>
  </si>
  <si>
    <t>部署・職名</t>
    <rPh sb="0" eb="2">
      <t>ブショ</t>
    </rPh>
    <rPh sb="3" eb="5">
      <t>ショクメイ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</si>
  <si>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</si>
  <si>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</si>
  <si>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</si>
  <si>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</si>
  <si>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r>
      <t xml:space="preserve">委託研究費
</t>
    </r>
    <r>
      <rPr>
        <sz val="9"/>
        <color theme="1"/>
        <rFont val="ＭＳ Ｐゴシック"/>
        <family val="3"/>
        <charset val="128"/>
      </rPr>
      <t>(直接経費＋間接経費)</t>
    </r>
    <rPh sb="0" eb="2">
      <t>イタク</t>
    </rPh>
    <rPh sb="2" eb="4">
      <t>ケンキュウ</t>
    </rPh>
    <rPh sb="4" eb="5">
      <t>ヒ</t>
    </rPh>
    <rPh sb="7" eb="9">
      <t>チョクセツ</t>
    </rPh>
    <rPh sb="9" eb="11">
      <t>ケイヒ</t>
    </rPh>
    <rPh sb="12" eb="14">
      <t>カンセツ</t>
    </rPh>
    <rPh sb="14" eb="16">
      <t>ケイヒ</t>
    </rPh>
    <phoneticPr fontId="2"/>
  </si>
  <si>
    <t>備考</t>
    <rPh sb="0" eb="2">
      <t>ビコウ</t>
    </rPh>
    <phoneticPr fontId="2"/>
  </si>
  <si>
    <t>予算額(A)</t>
    <rPh sb="0" eb="3">
      <t>ヨサンガク</t>
    </rPh>
    <phoneticPr fontId="2"/>
  </si>
  <si>
    <r>
      <t xml:space="preserve">合計（D）
</t>
    </r>
    <r>
      <rPr>
        <sz val="9"/>
        <color theme="1"/>
        <rFont val="ＭＳ Ｐゴシック"/>
        <family val="3"/>
        <charset val="128"/>
      </rPr>
      <t>=（B）+（C）</t>
    </r>
    <rPh sb="0" eb="2">
      <t>ゴウケイ</t>
    </rPh>
    <phoneticPr fontId="2"/>
  </si>
  <si>
    <r>
      <t xml:space="preserve">差引額(E)
</t>
    </r>
    <r>
      <rPr>
        <sz val="9"/>
        <color theme="1"/>
        <rFont val="ＭＳ Ｐゴシック"/>
        <family val="3"/>
        <charset val="128"/>
      </rPr>
      <t>=(D)-(A)</t>
    </r>
    <rPh sb="0" eb="2">
      <t>サシヒキ</t>
    </rPh>
    <rPh sb="2" eb="3">
      <t>ガク</t>
    </rPh>
    <phoneticPr fontId="2"/>
  </si>
  <si>
    <t>経理様式５９</t>
    <rPh sb="0" eb="2">
      <t>ケイリ</t>
    </rPh>
    <rPh sb="2" eb="4">
      <t>ヨウシキ</t>
    </rPh>
    <phoneticPr fontId="2"/>
  </si>
  <si>
    <t>(円)</t>
  </si>
  <si>
    <t>所属部署</t>
    <rPh sb="0" eb="2">
      <t>ショゾク</t>
    </rPh>
    <rPh sb="2" eb="4">
      <t>ブショ</t>
    </rPh>
    <phoneticPr fontId="2"/>
  </si>
  <si>
    <t>契　約
担当者</t>
    <rPh sb="0" eb="1">
      <t>チギリ</t>
    </rPh>
    <rPh sb="2" eb="3">
      <t>ヤク</t>
    </rPh>
    <rPh sb="4" eb="7">
      <t>タントウシャ</t>
    </rPh>
    <phoneticPr fontId="2"/>
  </si>
  <si>
    <t>研　究
担当者</t>
    <rPh sb="0" eb="1">
      <t>ケン</t>
    </rPh>
    <rPh sb="2" eb="3">
      <t>キワム</t>
    </rPh>
    <rPh sb="4" eb="7">
      <t>タントウシャ</t>
    </rPh>
    <phoneticPr fontId="2"/>
  </si>
  <si>
    <t>職　　　名</t>
    <rPh sb="0" eb="1">
      <t>ショク</t>
    </rPh>
    <rPh sb="4" eb="5">
      <t>ナ</t>
    </rPh>
    <phoneticPr fontId="2"/>
  </si>
  <si>
    <t>氏　　　名</t>
    <rPh sb="0" eb="1">
      <t>シ</t>
    </rPh>
    <rPh sb="4" eb="5">
      <t>ナ</t>
    </rPh>
    <phoneticPr fontId="2"/>
  </si>
  <si>
    <t>機　関　名</t>
    <rPh sb="0" eb="1">
      <t>キ</t>
    </rPh>
    <rPh sb="2" eb="3">
      <t>カン</t>
    </rPh>
    <rPh sb="4" eb="5">
      <t>メイ</t>
    </rPh>
    <phoneticPr fontId="2"/>
  </si>
  <si>
    <t>機　関　の
所　在　地</t>
    <phoneticPr fontId="2"/>
  </si>
  <si>
    <t>国立研究開発法人科学技術振興機構</t>
    <rPh sb="0" eb="8">
      <t>コクリツケンキュウカイハツホウジン</t>
    </rPh>
    <rPh sb="8" eb="16">
      <t>カガクギジュツシンコウキコウ</t>
    </rPh>
    <phoneticPr fontId="2"/>
  </si>
  <si>
    <t>分任研究契約担当者　殿</t>
    <rPh sb="0" eb="4">
      <t>ブンニンケンキュウ</t>
    </rPh>
    <rPh sb="4" eb="6">
      <t>ケイヤク</t>
    </rPh>
    <rPh sb="6" eb="9">
      <t>タントウシャ</t>
    </rPh>
    <rPh sb="10" eb="11">
      <t>ドノ</t>
    </rPh>
    <phoneticPr fontId="2"/>
  </si>
  <si>
    <r>
      <t xml:space="preserve">差引額(C)
</t>
    </r>
    <r>
      <rPr>
        <sz val="9"/>
        <color theme="1"/>
        <rFont val="ＭＳ Ｐゴシック"/>
        <family val="3"/>
        <charset val="128"/>
      </rPr>
      <t>=(B)-(A)</t>
    </r>
    <rPh sb="0" eb="2">
      <t>サシヒキ</t>
    </rPh>
    <rPh sb="2" eb="3">
      <t>ガク</t>
    </rPh>
    <phoneticPr fontId="2"/>
  </si>
  <si>
    <t>(円)</t>
    <phoneticPr fontId="2"/>
  </si>
  <si>
    <t>委託研究費 合計</t>
    <phoneticPr fontId="2"/>
  </si>
  <si>
    <t>企業負担額 合計</t>
    <phoneticPr fontId="2"/>
  </si>
  <si>
    <t>研究期間通算</t>
    <phoneticPr fontId="2"/>
  </si>
  <si>
    <t>自己資金決算表</t>
    <rPh sb="0" eb="2">
      <t>ジコ</t>
    </rPh>
    <rPh sb="2" eb="4">
      <t>シキン</t>
    </rPh>
    <rPh sb="4" eb="6">
      <t>ケッサン</t>
    </rPh>
    <rPh sb="6" eb="7">
      <t>ヒョウ</t>
    </rPh>
    <phoneticPr fontId="2"/>
  </si>
  <si>
    <t>当事業年度の支出状況等は以下の通り。</t>
    <rPh sb="0" eb="1">
      <t>トウ</t>
    </rPh>
    <rPh sb="1" eb="3">
      <t>ジギョウ</t>
    </rPh>
    <rPh sb="3" eb="5">
      <t>ネンド</t>
    </rPh>
    <rPh sb="6" eb="8">
      <t>シシュツ</t>
    </rPh>
    <rPh sb="8" eb="10">
      <t>ジョウキョウ</t>
    </rPh>
    <rPh sb="10" eb="11">
      <t>トウ</t>
    </rPh>
    <rPh sb="12" eb="14">
      <t>イカ</t>
    </rPh>
    <rPh sb="15" eb="16">
      <t>トオ</t>
    </rPh>
    <phoneticPr fontId="2"/>
  </si>
  <si>
    <t>その他</t>
    <rPh sb="2" eb="3">
      <t>タ</t>
    </rPh>
    <phoneticPr fontId="2"/>
  </si>
  <si>
    <t>マッチングファンド状況表（※）</t>
    <rPh sb="9" eb="11">
      <t>ジョウキョウ</t>
    </rPh>
    <rPh sb="11" eb="12">
      <t>ヒョウ</t>
    </rPh>
    <phoneticPr fontId="2"/>
  </si>
  <si>
    <t>（※）翌事業年度以降の金額は、研究計画書を参照し、計画額を記入してください。</t>
    <rPh sb="15" eb="17">
      <t>ケンキュウ</t>
    </rPh>
    <rPh sb="17" eb="19">
      <t>ケイカク</t>
    </rPh>
    <rPh sb="19" eb="20">
      <t>ショ</t>
    </rPh>
    <rPh sb="21" eb="23">
      <t>サンショウ</t>
    </rPh>
    <rPh sb="25" eb="27">
      <t>ケイカク</t>
    </rPh>
    <rPh sb="29" eb="31">
      <t>キニュウ</t>
    </rPh>
    <phoneticPr fontId="2"/>
  </si>
  <si>
    <t>研究期間</t>
    <rPh sb="0" eb="2">
      <t>ケンキュウ</t>
    </rPh>
    <rPh sb="2" eb="4">
      <t>キカン</t>
    </rPh>
    <phoneticPr fontId="2"/>
  </si>
  <si>
    <t>（単位：円）</t>
  </si>
  <si>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</si>
  <si>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</si>
  <si>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</si>
  <si>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</si>
  <si>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</si>
  <si>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</si>
  <si>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</si>
  <si>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</si>
  <si>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</si>
  <si>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</si>
  <si>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</si>
  <si>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</si>
  <si>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</si>
  <si>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</si>
  <si>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</si>
  <si>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</si>
  <si>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</si>
  <si>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</si>
  <si>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</si>
  <si>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</si>
  <si>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</si>
  <si>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</si>
  <si>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機関名</t>
  </si>
  <si>
    <t>令和</t>
  </si>
  <si>
    <t>出金年月日</t>
  </si>
  <si>
    <t>摘　　要</t>
  </si>
  <si>
    <t>備　　　　　　　　　考</t>
  </si>
  <si>
    <t>伝票番号</t>
  </si>
  <si>
    <t>支払先</t>
  </si>
  <si>
    <t>計</t>
  </si>
  <si>
    <t>前ページより繰り越し</t>
  </si>
  <si>
    <t>中間支出額（B）</t>
    <rPh sb="0" eb="2">
      <t>チュウカン</t>
    </rPh>
    <rPh sb="2" eb="4">
      <t>シシュツ</t>
    </rPh>
    <rPh sb="4" eb="5">
      <t>ガク</t>
    </rPh>
    <phoneticPr fontId="2"/>
  </si>
  <si>
    <t>研究成果最適展開支援プログラム　産学共同（本格型）</t>
    <phoneticPr fontId="2"/>
  </si>
  <si>
    <t>決算額（B）</t>
    <rPh sb="0" eb="2">
      <t>ケッサン</t>
    </rPh>
    <rPh sb="2" eb="3">
      <t>ガク</t>
    </rPh>
    <phoneticPr fontId="2"/>
  </si>
  <si>
    <t>年度［ 自己資金 ］支出明細</t>
  </si>
  <si>
    <t>検収年月日</t>
  </si>
  <si>
    <t>支　　出</t>
  </si>
  <si>
    <t>支出費目</t>
  </si>
  <si>
    <t>物品費</t>
  </si>
  <si>
    <t>旅　費</t>
  </si>
  <si>
    <t>人件費・謝金</t>
  </si>
  <si>
    <t>下期 決算見込額（C）</t>
    <rPh sb="0" eb="2">
      <t>シモキ</t>
    </rPh>
    <rPh sb="3" eb="5">
      <t>ケッサン</t>
    </rPh>
    <rPh sb="5" eb="7">
      <t>ミコミ</t>
    </rPh>
    <rPh sb="7" eb="8">
      <t>ガク</t>
    </rPh>
    <rPh sb="8" eb="9">
      <t>テイガク</t>
    </rPh>
    <phoneticPr fontId="2"/>
  </si>
  <si>
    <t>令和4年度　自己資金・マッチングファンド実績報告書　中間報告</t>
    <rPh sb="0" eb="2">
      <t>レイワ</t>
    </rPh>
    <rPh sb="3" eb="5">
      <t>ネンド</t>
    </rPh>
    <rPh sb="6" eb="8">
      <t>ジコ</t>
    </rPh>
    <rPh sb="8" eb="10">
      <t>シキン</t>
    </rPh>
    <rPh sb="20" eb="22">
      <t>ジッセキ</t>
    </rPh>
    <rPh sb="22" eb="25">
      <t>ホウコクショ</t>
    </rPh>
    <rPh sb="26" eb="28">
      <t>チュウカン</t>
    </rPh>
    <rPh sb="28" eb="30">
      <t>ホウコク</t>
    </rPh>
    <phoneticPr fontId="2"/>
  </si>
  <si>
    <t>令和4年度　自己資金・マッチングファンド実績報告書</t>
    <rPh sb="0" eb="2">
      <t>レイワ</t>
    </rPh>
    <rPh sb="3" eb="5">
      <t>ネンド</t>
    </rPh>
    <rPh sb="6" eb="8">
      <t>ジコ</t>
    </rPh>
    <rPh sb="8" eb="10">
      <t>シキン</t>
    </rPh>
    <rPh sb="20" eb="22">
      <t>ジッセキ</t>
    </rPh>
    <rPh sb="22" eb="25">
      <t>ホウコクショ</t>
    </rPh>
    <phoneticPr fontId="2"/>
  </si>
  <si>
    <t>令和5年3月31日現在</t>
    <rPh sb="0" eb="2">
      <t>レイワ</t>
    </rPh>
    <rPh sb="3" eb="4">
      <t>ネン</t>
    </rPh>
    <rPh sb="5" eb="6">
      <t>ガツ</t>
    </rPh>
    <rPh sb="8" eb="9">
      <t>ニチ</t>
    </rPh>
    <rPh sb="9" eb="11">
      <t>ゲンザイ</t>
    </rPh>
    <phoneticPr fontId="2"/>
  </si>
  <si>
    <t>【220401】</t>
    <phoneticPr fontId="2"/>
  </si>
  <si>
    <t>令和4年9月30日現在</t>
    <phoneticPr fontId="2"/>
  </si>
  <si>
    <t>自己資金決算表</t>
    <phoneticPr fontId="2"/>
  </si>
  <si>
    <t>年度［ 自己資金 ］支出明細</t>
    <phoneticPr fontId="10"/>
  </si>
  <si>
    <t>支出明細（中間報告）より繰り越し</t>
    <rPh sb="0" eb="2">
      <t>シシュツ</t>
    </rPh>
    <rPh sb="2" eb="4">
      <t>メイサイ</t>
    </rPh>
    <rPh sb="5" eb="7">
      <t>チュウカン</t>
    </rPh>
    <rPh sb="7" eb="9">
      <t>ホウコク</t>
    </rPh>
    <phoneticPr fontId="2"/>
  </si>
  <si>
    <t>ＪＳＴ使用欄</t>
    <rPh sb="3" eb="5">
      <t>シヨウ</t>
    </rPh>
    <rPh sb="5" eb="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</si>
</sst>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年&quot;&quot;度&quot;"/>
    <numFmt numFmtId="178" formatCode="ggge&quot;年度&quot;"/>
    <numFmt numFmtId="179" formatCode="ggge&quot;年&quot;m&quot;月&quot;d&quot;日&quot;&quot;から&quot;"/>
    <numFmt numFmtId="180" formatCode="ggge&quot;年&quot;m&quot;月&quot;d&quot;日&quot;&quot;まで&quot;"/>
    <numFmt numFmtId="181" formatCode="0&quot;年度&quot;"/>
    <numFmt numFmtId="182" formatCode="0_ "/>
    <numFmt numFmtId="183" formatCode="ge/mm/dd"/>
  </numFmts>
  <fonts count="19">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b/>
      <sz val="11"/>
      <color rgb="FFFF0000"/>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
      <sz val="11"/>
      <color rgb="FF9C0006"/>
      <name val="游ゴシック"/>
      <family val="2"/>
      <charset val="128"/>
      <scheme val="minor"/>
    </font>
    <font>
      <sz val="6"/>
      <name val="ＭＳ Ｐゴシック"/>
      <family val="3"/>
      <charset val="128"/>
    </font>
    <font>
      <b/>
      <u/>
      <sz val="10"/>
      <color theme="1"/>
      <name val="ＭＳ Ｐゴシック"/>
      <family val="3"/>
      <charset val="128"/>
    </font>
    <font>
      <sz val="11"/>
      <color theme="0" tint="-0.249977111117893"/>
      <name val="ＭＳ Ｐゴシック"/>
      <family val="3"/>
      <charset val="128"/>
    </font>
    <font>
      <b/>
      <sz val="10"/>
      <color indexed="81"/>
      <name val="MS P ゴシック"/>
      <family val="3"/>
      <charset val="128"/>
    </font>
    <font>
      <sz val="11"/>
      <color theme="0"/>
      <name val="ＭＳ Ｐゴシック"/>
      <family val="3"/>
      <charset val="128"/>
    </font>
    <font>
      <b/>
      <sz val="12"/>
      <color theme="1"/>
      <name val="ＭＳ Ｐゴシック"/>
      <family val="3"/>
      <charset val="128"/>
    </font>
    <font>
      <b/>
      <sz val="10"/>
      <color theme="1"/>
      <name val="ＭＳ Ｐゴシック"/>
      <family val="3"/>
      <charset val="128"/>
    </font>
    <font>
      <b/>
      <u/>
      <sz val="10"/>
      <color indexed="10"/>
      <name val="MS P ゴシック"/>
      <family val="3"/>
      <charset val="128"/>
    </font>
    <font>
      <b/>
      <sz val="10"/>
      <color theme="1"/>
      <name val="MS P ゴシック"/>
      <family val="3"/>
      <charset val="128"/>
    </font>
  </fonts>
  <fills count="7">
    <fill>
      <patternFill patternType="none"/>
    </fill>
    <fill>
      <patternFill patternType="gray125"/>
    </fill>
    <fill>
      <patternFill patternType="solid">
        <fgColor rgb="FFFFC7CE"/>
      </patternFill>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7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auto="1"/>
      </top>
      <bottom style="medium">
        <color auto="1"/>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style="thin">
        <color auto="1"/>
      </left>
      <right/>
      <top style="hair">
        <color indexed="64"/>
      </top>
      <bottom style="hair">
        <color indexed="64"/>
      </bottom>
      <diagonal/>
    </border>
    <border>
      <left style="thin">
        <color auto="1"/>
      </left>
      <right style="double">
        <color indexed="64"/>
      </right>
      <top style="medium">
        <color auto="1"/>
      </top>
      <bottom style="thin">
        <color auto="1"/>
      </bottom>
      <diagonal/>
    </border>
    <border>
      <left style="thin">
        <color auto="1"/>
      </left>
      <right style="double">
        <color indexed="64"/>
      </right>
      <top style="thin">
        <color auto="1"/>
      </top>
      <bottom style="thin">
        <color auto="1"/>
      </bottom>
      <diagonal/>
    </border>
    <border>
      <left/>
      <right style="double">
        <color indexed="64"/>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s>
  <cellStyleXfs count="3">
    <xf numFmtId="0" fontId="0" fillId="0" borderId="0">
      <alignment vertical="center"/>
    </xf>
    <xf numFmtId="0" fontId="9" fillId="2" borderId="0" applyNumberFormat="0" applyBorder="0" applyAlignment="0" applyProtection="0">
      <alignment vertical="center"/>
    </xf>
    <xf numFmtId="0" fontId="8" fillId="0" borderId="0">
      <alignment vertical="center"/>
    </xf>
  </cellStyleXfs>
  <cellXfs count="315">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7" fillId="0" borderId="12"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center" vertical="center"/>
    </xf>
    <xf numFmtId="0" fontId="1" fillId="0" borderId="45" xfId="0" applyFont="1" applyBorder="1" applyAlignment="1">
      <alignment horizontal="right"/>
    </xf>
    <xf numFmtId="0" fontId="1" fillId="0" borderId="42" xfId="0" applyFont="1" applyBorder="1" applyAlignment="1">
      <alignment horizontal="right"/>
    </xf>
    <xf numFmtId="0" fontId="1" fillId="0" borderId="24" xfId="0" applyFont="1" applyBorder="1" applyAlignment="1">
      <alignment vertical="center"/>
    </xf>
    <xf numFmtId="0" fontId="1" fillId="0" borderId="26" xfId="0" applyFont="1" applyBorder="1" applyAlignment="1">
      <alignment horizontal="center" vertical="center"/>
    </xf>
    <xf numFmtId="0" fontId="1" fillId="0" borderId="12"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right" vertical="center"/>
    </xf>
    <xf numFmtId="176" fontId="1" fillId="0" borderId="0" xfId="0" applyNumberFormat="1" applyFont="1">
      <alignment vertical="center"/>
    </xf>
    <xf numFmtId="0" fontId="1" fillId="0" borderId="0" xfId="0" applyNumberFormat="1" applyFont="1">
      <alignment vertical="center"/>
    </xf>
    <xf numFmtId="178" fontId="1" fillId="0" borderId="22" xfId="0" applyNumberFormat="1" applyFont="1" applyBorder="1" applyAlignment="1">
      <alignment horizontal="center" vertical="center"/>
    </xf>
    <xf numFmtId="178" fontId="1" fillId="0" borderId="52" xfId="0" applyNumberFormat="1" applyFont="1" applyBorder="1" applyAlignment="1">
      <alignment horizontal="center" vertical="center"/>
    </xf>
    <xf numFmtId="177" fontId="8" fillId="0" borderId="0" xfId="0" applyNumberFormat="1" applyFont="1" applyAlignment="1">
      <alignment horizontal="center" vertical="center"/>
    </xf>
    <xf numFmtId="179" fontId="1" fillId="3" borderId="1" xfId="0" applyNumberFormat="1" applyFont="1" applyFill="1" applyBorder="1" applyAlignment="1">
      <alignment horizontal="center" vertical="center"/>
    </xf>
    <xf numFmtId="180" fontId="1" fillId="3" borderId="7" xfId="0" applyNumberFormat="1" applyFont="1" applyFill="1" applyBorder="1" applyAlignment="1">
      <alignment horizontal="center" vertical="center"/>
    </xf>
    <xf numFmtId="38" fontId="1" fillId="3" borderId="1" xfId="0" applyNumberFormat="1" applyFont="1" applyFill="1" applyBorder="1" applyAlignment="1">
      <alignment horizontal="center" vertical="center"/>
    </xf>
    <xf numFmtId="38" fontId="1" fillId="3" borderId="3" xfId="0" applyNumberFormat="1" applyFont="1" applyFill="1" applyBorder="1" applyAlignment="1">
      <alignment horizontal="center" vertical="center"/>
    </xf>
    <xf numFmtId="38" fontId="1" fillId="4" borderId="29" xfId="0" applyNumberFormat="1" applyFont="1" applyFill="1" applyBorder="1">
      <alignment vertical="center"/>
    </xf>
    <xf numFmtId="181" fontId="1" fillId="4" borderId="23" xfId="0" applyNumberFormat="1" applyFont="1" applyFill="1" applyBorder="1" applyAlignment="1">
      <alignment horizontal="center" vertical="center"/>
    </xf>
    <xf numFmtId="38" fontId="1" fillId="4" borderId="23" xfId="0" applyNumberFormat="1" applyFont="1" applyFill="1" applyBorder="1" applyAlignment="1">
      <alignment vertical="center"/>
    </xf>
    <xf numFmtId="38" fontId="1" fillId="4" borderId="20" xfId="0" applyNumberFormat="1" applyFont="1" applyFill="1" applyBorder="1" applyAlignment="1">
      <alignment vertical="center"/>
    </xf>
    <xf numFmtId="0" fontId="1" fillId="0" borderId="0" xfId="2" applyFont="1" applyProtection="1">
      <alignment vertical="center"/>
      <protection locked="0"/>
    </xf>
    <xf numFmtId="49" fontId="1" fillId="0" borderId="0" xfId="2" applyNumberFormat="1" applyFont="1" applyProtection="1">
      <alignment vertical="center"/>
      <protection locked="0"/>
    </xf>
    <xf numFmtId="0" fontId="1" fillId="0" borderId="0" xfId="2" applyFont="1" applyAlignment="1" applyProtection="1">
      <alignment horizontal="right" vertical="center"/>
      <protection locked="0"/>
    </xf>
    <xf numFmtId="182" fontId="7" fillId="0" borderId="1" xfId="1" applyNumberFormat="1" applyFont="1" applyFill="1" applyBorder="1" applyAlignment="1" applyProtection="1">
      <alignment horizontal="center" vertical="center" wrapText="1"/>
    </xf>
    <xf numFmtId="177" fontId="12" fillId="0" borderId="0" xfId="0" applyNumberFormat="1" applyFont="1" applyAlignment="1">
      <alignment horizontal="center" vertical="center"/>
    </xf>
    <xf numFmtId="0" fontId="1" fillId="0" borderId="1" xfId="0" applyFont="1" applyBorder="1" applyAlignment="1">
      <alignment horizontal="center" vertical="center"/>
    </xf>
    <xf numFmtId="49" fontId="1" fillId="6" borderId="0" xfId="2" applyNumberFormat="1" applyFont="1" applyFill="1" applyProtection="1">
      <alignment vertical="center"/>
      <protection locked="0"/>
    </xf>
    <xf numFmtId="0" fontId="1" fillId="6" borderId="0" xfId="0" applyFont="1" applyFill="1">
      <alignment vertical="center"/>
    </xf>
    <xf numFmtId="0" fontId="1" fillId="6" borderId="0" xfId="0" applyFont="1" applyFill="1" applyAlignment="1">
      <alignment horizontal="right" vertical="center"/>
    </xf>
    <xf numFmtId="177" fontId="8" fillId="6" borderId="0" xfId="0" applyNumberFormat="1" applyFont="1" applyFill="1" applyAlignment="1">
      <alignment horizontal="center" vertical="center"/>
    </xf>
    <xf numFmtId="176" fontId="1" fillId="6" borderId="0" xfId="0" applyNumberFormat="1" applyFont="1" applyFill="1">
      <alignment vertical="center"/>
    </xf>
    <xf numFmtId="0" fontId="1" fillId="6" borderId="0" xfId="0" applyNumberFormat="1" applyFont="1" applyFill="1">
      <alignment vertical="center"/>
    </xf>
    <xf numFmtId="177" fontId="14" fillId="6" borderId="0" xfId="0" applyNumberFormat="1" applyFont="1" applyFill="1" applyAlignment="1">
      <alignment horizontal="center" vertical="center"/>
    </xf>
    <xf numFmtId="179" fontId="1" fillId="3" borderId="1" xfId="0" applyNumberFormat="1" applyFont="1" applyFill="1" applyBorder="1" applyAlignment="1" applyProtection="1">
      <alignment horizontal="center" vertical="center"/>
      <protection locked="0"/>
    </xf>
    <xf numFmtId="180" fontId="1" fillId="3" borderId="7" xfId="0" applyNumberFormat="1" applyFont="1" applyFill="1" applyBorder="1" applyAlignment="1" applyProtection="1">
      <alignment horizontal="center" vertical="center"/>
      <protection locked="0"/>
    </xf>
    <xf numFmtId="38" fontId="1" fillId="3" borderId="1" xfId="0" applyNumberFormat="1" applyFont="1" applyFill="1" applyBorder="1" applyAlignment="1" applyProtection="1">
      <alignment horizontal="center" vertical="center"/>
      <protection locked="0"/>
    </xf>
    <xf numFmtId="38" fontId="1" fillId="3" borderId="3" xfId="0" applyNumberFormat="1" applyFont="1" applyFill="1" applyBorder="1" applyAlignment="1" applyProtection="1">
      <alignment horizontal="center" vertical="center"/>
      <protection locked="0"/>
    </xf>
    <xf numFmtId="0" fontId="1" fillId="0" borderId="47" xfId="0" applyFont="1" applyBorder="1" applyAlignment="1">
      <alignment horizontal="center" vertical="center"/>
    </xf>
    <xf numFmtId="0" fontId="1" fillId="0" borderId="47" xfId="0" applyFont="1" applyBorder="1" applyAlignment="1">
      <alignment horizontal="center" vertical="center"/>
    </xf>
    <xf numFmtId="38" fontId="1" fillId="3" borderId="7" xfId="0" applyNumberFormat="1" applyFont="1" applyFill="1" applyBorder="1" applyAlignment="1" applyProtection="1">
      <alignment vertical="center"/>
      <protection locked="0"/>
    </xf>
    <xf numFmtId="38" fontId="1" fillId="3" borderId="62" xfId="0" applyNumberFormat="1" applyFont="1" applyFill="1" applyBorder="1" applyAlignment="1" applyProtection="1">
      <alignment vertical="center"/>
      <protection locked="0"/>
    </xf>
    <xf numFmtId="0" fontId="1" fillId="0" borderId="73" xfId="0" applyFont="1" applyBorder="1" applyAlignment="1">
      <alignment horizontal="center" vertical="center" wrapText="1"/>
    </xf>
    <xf numFmtId="38" fontId="1" fillId="3" borderId="74" xfId="0" applyNumberFormat="1" applyFont="1" applyFill="1" applyBorder="1" applyAlignment="1" applyProtection="1">
      <alignment vertical="center"/>
      <protection locked="0"/>
    </xf>
    <xf numFmtId="38" fontId="1" fillId="3" borderId="7" xfId="0" applyNumberFormat="1" applyFont="1" applyFill="1" applyBorder="1" applyAlignment="1">
      <alignment vertical="center"/>
    </xf>
    <xf numFmtId="38" fontId="1" fillId="3" borderId="62" xfId="0" applyNumberFormat="1" applyFont="1" applyFill="1" applyBorder="1" applyAlignment="1">
      <alignment vertical="center"/>
    </xf>
    <xf numFmtId="38" fontId="1" fillId="3" borderId="74" xfId="0" applyNumberFormat="1" applyFont="1" applyFill="1" applyBorder="1" applyAlignment="1">
      <alignment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1" fillId="6" borderId="0" xfId="2" applyFont="1" applyFill="1" applyAlignment="1">
      <alignment horizontal="left" vertical="center"/>
    </xf>
    <xf numFmtId="0" fontId="1" fillId="0" borderId="0" xfId="2" applyFont="1" applyAlignment="1">
      <alignment horizontal="right" vertical="center"/>
    </xf>
    <xf numFmtId="0" fontId="1" fillId="0" borderId="0" xfId="2" applyFont="1">
      <alignment vertical="center"/>
    </xf>
    <xf numFmtId="0" fontId="16" fillId="0" borderId="0" xfId="2" applyFont="1" applyAlignment="1">
      <alignment horizontal="left" vertical="center" wrapText="1"/>
    </xf>
    <xf numFmtId="0" fontId="11" fillId="0" borderId="0" xfId="2" applyFont="1" applyAlignment="1">
      <alignment horizontal="left" vertical="center"/>
    </xf>
    <xf numFmtId="0" fontId="1" fillId="0" borderId="0" xfId="0" applyFont="1" applyAlignment="1">
      <alignment horizontal="left" vertical="center" wrapText="1"/>
    </xf>
    <xf numFmtId="0" fontId="1" fillId="0" borderId="0" xfId="1" applyFont="1" applyFill="1" applyBorder="1" applyAlignment="1" applyProtection="1">
      <alignment horizontal="left" vertical="center" wrapText="1"/>
    </xf>
    <xf numFmtId="0" fontId="15" fillId="0" borderId="0" xfId="2" applyFont="1">
      <alignment vertical="center"/>
    </xf>
    <xf numFmtId="0" fontId="7" fillId="0" borderId="0" xfId="2" applyFont="1" applyAlignment="1">
      <alignment horizontal="left" vertical="center"/>
    </xf>
    <xf numFmtId="0" fontId="7" fillId="0" borderId="0" xfId="2" applyFont="1" applyAlignment="1">
      <alignment horizontal="center" vertical="center" wrapText="1"/>
    </xf>
    <xf numFmtId="0" fontId="7" fillId="0" borderId="1" xfId="2" applyFont="1" applyBorder="1" applyAlignment="1">
      <alignment horizontal="center" vertical="center" wrapText="1"/>
    </xf>
    <xf numFmtId="0" fontId="7" fillId="0" borderId="23" xfId="2" applyFont="1" applyBorder="1" applyAlignment="1">
      <alignment horizontal="center" vertical="center" wrapText="1"/>
    </xf>
    <xf numFmtId="0" fontId="7" fillId="3" borderId="3" xfId="2" applyFont="1" applyFill="1" applyBorder="1" applyAlignment="1" applyProtection="1">
      <alignment horizontal="left" vertical="center" wrapText="1"/>
      <protection locked="0"/>
    </xf>
    <xf numFmtId="3" fontId="7" fillId="5" borderId="3" xfId="2" applyNumberFormat="1" applyFont="1" applyFill="1" applyBorder="1" applyAlignment="1">
      <alignment horizontal="right" vertical="center" wrapText="1"/>
    </xf>
    <xf numFmtId="3" fontId="7" fillId="3" borderId="3" xfId="2" applyNumberFormat="1" applyFont="1" applyFill="1" applyBorder="1" applyAlignment="1" applyProtection="1">
      <alignment horizontal="right" vertical="center" wrapText="1"/>
      <protection locked="0"/>
    </xf>
    <xf numFmtId="0" fontId="7" fillId="3" borderId="3" xfId="2" applyFont="1" applyFill="1" applyBorder="1" applyAlignment="1" applyProtection="1">
      <alignment horizontal="center" vertical="center" wrapText="1"/>
      <protection locked="0"/>
    </xf>
    <xf numFmtId="0" fontId="7" fillId="3" borderId="20" xfId="2" applyFont="1" applyFill="1" applyBorder="1" applyAlignment="1" applyProtection="1">
      <alignment horizontal="left" vertical="center" wrapText="1"/>
      <protection locked="0"/>
    </xf>
    <xf numFmtId="0" fontId="7" fillId="0" borderId="0" xfId="2" applyFont="1" applyAlignment="1" applyProtection="1">
      <alignment horizontal="left" vertical="center" wrapText="1"/>
      <protection locked="0"/>
    </xf>
    <xf numFmtId="0" fontId="7" fillId="3" borderId="65" xfId="2" applyFont="1" applyFill="1" applyBorder="1" applyAlignment="1" applyProtection="1">
      <alignment horizontal="left" vertical="center" wrapText="1"/>
      <protection locked="0"/>
    </xf>
    <xf numFmtId="3" fontId="7" fillId="5" borderId="65" xfId="2" applyNumberFormat="1" applyFont="1" applyFill="1" applyBorder="1" applyAlignment="1">
      <alignment horizontal="right" vertical="center" wrapText="1"/>
    </xf>
    <xf numFmtId="3" fontId="7" fillId="3" borderId="65" xfId="2" applyNumberFormat="1" applyFont="1" applyFill="1" applyBorder="1" applyAlignment="1" applyProtection="1">
      <alignment horizontal="right" vertical="center" wrapText="1"/>
      <protection locked="0"/>
    </xf>
    <xf numFmtId="49" fontId="7" fillId="3" borderId="65" xfId="2" applyNumberFormat="1" applyFont="1" applyFill="1" applyBorder="1" applyAlignment="1" applyProtection="1">
      <alignment horizontal="center" vertical="center" wrapText="1"/>
      <protection locked="0"/>
    </xf>
    <xf numFmtId="0" fontId="7" fillId="3" borderId="66" xfId="2" applyFont="1" applyFill="1" applyBorder="1" applyAlignment="1" applyProtection="1">
      <alignment horizontal="left" vertical="center" wrapText="1"/>
      <protection locked="0"/>
    </xf>
    <xf numFmtId="0" fontId="7" fillId="3" borderId="67" xfId="2" applyFont="1" applyFill="1" applyBorder="1" applyAlignment="1" applyProtection="1">
      <alignment horizontal="left" vertical="center" wrapText="1"/>
      <protection locked="0"/>
    </xf>
    <xf numFmtId="3" fontId="7" fillId="5" borderId="67" xfId="2" applyNumberFormat="1" applyFont="1" applyFill="1" applyBorder="1" applyAlignment="1">
      <alignment horizontal="right" vertical="center" wrapText="1"/>
    </xf>
    <xf numFmtId="3" fontId="7" fillId="3" borderId="67" xfId="2" applyNumberFormat="1" applyFont="1" applyFill="1" applyBorder="1" applyAlignment="1" applyProtection="1">
      <alignment horizontal="right" vertical="center" wrapText="1"/>
      <protection locked="0"/>
    </xf>
    <xf numFmtId="49" fontId="7" fillId="3" borderId="67" xfId="2" applyNumberFormat="1" applyFont="1" applyFill="1" applyBorder="1" applyAlignment="1" applyProtection="1">
      <alignment horizontal="center" vertical="center" wrapText="1"/>
      <protection locked="0"/>
    </xf>
    <xf numFmtId="0" fontId="7" fillId="3" borderId="68" xfId="2" applyFont="1" applyFill="1" applyBorder="1" applyAlignment="1" applyProtection="1">
      <alignment horizontal="left" vertical="center" wrapText="1"/>
      <protection locked="0"/>
    </xf>
    <xf numFmtId="0" fontId="7" fillId="0" borderId="28" xfId="2" applyFont="1" applyBorder="1" applyAlignment="1">
      <alignment horizontal="center" vertical="center" wrapText="1"/>
    </xf>
    <xf numFmtId="3" fontId="7" fillId="5" borderId="28" xfId="2" applyNumberFormat="1" applyFont="1" applyFill="1" applyBorder="1" applyAlignment="1">
      <alignment horizontal="right" vertical="center" wrapText="1"/>
    </xf>
    <xf numFmtId="0" fontId="7" fillId="0" borderId="28" xfId="2" applyFont="1" applyBorder="1" applyAlignment="1">
      <alignment horizontal="right" vertical="center" wrapText="1"/>
    </xf>
    <xf numFmtId="0" fontId="7" fillId="0" borderId="29" xfId="2" applyFont="1" applyBorder="1" applyAlignment="1">
      <alignment horizontal="right" vertical="center" wrapText="1"/>
    </xf>
    <xf numFmtId="0" fontId="7" fillId="0" borderId="0" xfId="2" applyFont="1" applyAlignment="1" applyProtection="1">
      <alignment horizontal="right" vertical="center" wrapText="1"/>
      <protection locked="0"/>
    </xf>
    <xf numFmtId="0" fontId="7" fillId="0" borderId="25" xfId="2" applyFont="1" applyBorder="1" applyAlignment="1">
      <alignment horizontal="center" vertical="center" wrapText="1"/>
    </xf>
    <xf numFmtId="3" fontId="7" fillId="5" borderId="25" xfId="2" applyNumberFormat="1" applyFont="1" applyFill="1" applyBorder="1" applyAlignment="1">
      <alignment horizontal="right" vertical="center" wrapText="1"/>
    </xf>
    <xf numFmtId="0" fontId="7" fillId="0" borderId="25" xfId="2" applyFont="1" applyBorder="1" applyAlignment="1">
      <alignment horizontal="right" vertical="center" wrapText="1"/>
    </xf>
    <xf numFmtId="0" fontId="7" fillId="0" borderId="26" xfId="2" applyFont="1" applyBorder="1" applyAlignment="1">
      <alignment horizontal="right" vertical="center" wrapText="1"/>
    </xf>
    <xf numFmtId="0" fontId="7" fillId="0" borderId="0" xfId="2" applyFont="1" applyAlignment="1" applyProtection="1">
      <alignment horizontal="center" vertical="center" wrapText="1"/>
      <protection locked="0"/>
    </xf>
    <xf numFmtId="0" fontId="11" fillId="0" borderId="0" xfId="2" applyFont="1" applyProtection="1">
      <alignment vertical="center"/>
      <protection locked="0"/>
    </xf>
    <xf numFmtId="0" fontId="1" fillId="3" borderId="13" xfId="0" applyFont="1" applyFill="1" applyBorder="1" applyAlignment="1" applyProtection="1">
      <alignment horizontal="right" vertical="center"/>
      <protection locked="0"/>
    </xf>
    <xf numFmtId="0" fontId="1" fillId="0" borderId="12"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38" fontId="1" fillId="4" borderId="49" xfId="0" applyNumberFormat="1" applyFont="1" applyFill="1" applyBorder="1" applyAlignment="1">
      <alignment vertical="center"/>
    </xf>
    <xf numFmtId="38" fontId="1" fillId="3" borderId="27" xfId="0" applyNumberFormat="1" applyFont="1" applyFill="1" applyBorder="1" applyAlignment="1" applyProtection="1">
      <alignment vertical="center"/>
      <protection locked="0"/>
    </xf>
    <xf numFmtId="38" fontId="1" fillId="4" borderId="49" xfId="0" applyNumberFormat="1" applyFont="1" applyFill="1" applyBorder="1" applyAlignment="1" applyProtection="1">
      <alignment vertical="center"/>
      <protection locked="0"/>
    </xf>
    <xf numFmtId="0" fontId="1" fillId="0" borderId="13" xfId="0" applyFont="1" applyFill="1" applyBorder="1" applyAlignment="1" applyProtection="1">
      <alignment horizontal="right" vertical="center"/>
    </xf>
    <xf numFmtId="0" fontId="1" fillId="0" borderId="0" xfId="2" applyFont="1" applyProtection="1">
      <alignment vertical="center"/>
      <protection locked="0"/>
    </xf>
    <xf numFmtId="0" fontId="15" fillId="0" borderId="0" xfId="2" applyFont="1">
      <alignment vertical="center"/>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16" fillId="0" borderId="0" xfId="2" applyFont="1" applyAlignment="1">
      <alignment horizontal="left" vertical="center" wrapText="1"/>
    </xf>
    <xf numFmtId="0" fontId="11" fillId="0" borderId="0" xfId="2" applyFont="1" applyAlignment="1">
      <alignment horizontal="left" vertical="center"/>
    </xf>
    <xf numFmtId="0" fontId="1" fillId="6" borderId="0" xfId="2" applyFont="1" applyFill="1" applyProtection="1">
      <alignment vertical="center"/>
      <protection locked="0"/>
    </xf>
    <xf numFmtId="38" fontId="1" fillId="3" borderId="27" xfId="0" applyNumberFormat="1" applyFont="1" applyFill="1" applyBorder="1" applyProtection="1">
      <alignment vertical="center"/>
      <protection locked="0"/>
    </xf>
    <xf numFmtId="38" fontId="1" fillId="4" borderId="28" xfId="0" applyNumberFormat="1" applyFont="1" applyFill="1" applyBorder="1">
      <alignment vertical="center"/>
    </xf>
    <xf numFmtId="38" fontId="1" fillId="3" borderId="28" xfId="0" applyNumberFormat="1" applyFont="1" applyFill="1" applyBorder="1" applyProtection="1">
      <alignment vertical="center"/>
      <protection locked="0"/>
    </xf>
    <xf numFmtId="0" fontId="1" fillId="6" borderId="12" xfId="0" applyFont="1" applyFill="1" applyBorder="1" applyAlignment="1"/>
    <xf numFmtId="0" fontId="1" fillId="6" borderId="0" xfId="0" applyFont="1" applyFill="1" applyBorder="1" applyAlignment="1"/>
    <xf numFmtId="0" fontId="1" fillId="6" borderId="13" xfId="0" applyFont="1" applyFill="1" applyBorder="1" applyAlignment="1">
      <alignment horizontal="right"/>
    </xf>
    <xf numFmtId="0" fontId="1" fillId="6" borderId="0" xfId="0" applyFont="1" applyFill="1" applyBorder="1" applyAlignment="1">
      <alignment vertical="center"/>
    </xf>
    <xf numFmtId="0" fontId="1" fillId="6" borderId="12" xfId="0" applyFont="1" applyFill="1" applyBorder="1" applyAlignment="1">
      <alignment vertical="center"/>
    </xf>
    <xf numFmtId="0" fontId="7" fillId="6" borderId="12" xfId="0" applyFont="1" applyFill="1" applyBorder="1" applyAlignment="1">
      <alignment vertical="center"/>
    </xf>
    <xf numFmtId="38" fontId="1" fillId="6" borderId="9" xfId="0" applyNumberFormat="1" applyFont="1" applyFill="1" applyBorder="1" applyAlignment="1">
      <alignment vertical="center"/>
    </xf>
    <xf numFmtId="38" fontId="1" fillId="6" borderId="10" xfId="0" applyNumberFormat="1" applyFont="1" applyFill="1" applyBorder="1" applyAlignment="1">
      <alignment vertical="center"/>
    </xf>
    <xf numFmtId="38" fontId="1" fillId="6" borderId="11" xfId="0" applyNumberFormat="1" applyFont="1" applyFill="1" applyBorder="1">
      <alignment vertical="center"/>
    </xf>
    <xf numFmtId="0" fontId="1" fillId="6" borderId="77" xfId="0" applyFont="1" applyFill="1" applyBorder="1" applyAlignment="1">
      <alignment horizontal="right"/>
    </xf>
    <xf numFmtId="178" fontId="1" fillId="6" borderId="53" xfId="0" applyNumberFormat="1" applyFont="1" applyFill="1" applyBorder="1" applyAlignment="1">
      <alignment horizontal="center" vertical="center"/>
    </xf>
    <xf numFmtId="38" fontId="1" fillId="6" borderId="5" xfId="0" applyNumberFormat="1" applyFont="1" applyFill="1" applyBorder="1" applyAlignment="1">
      <alignment vertical="center"/>
    </xf>
    <xf numFmtId="38" fontId="1" fillId="6" borderId="5" xfId="0" applyNumberFormat="1" applyFont="1" applyFill="1" applyBorder="1" applyAlignment="1">
      <alignment horizontal="center" vertical="center"/>
    </xf>
    <xf numFmtId="38" fontId="1" fillId="6" borderId="19" xfId="0" applyNumberFormat="1" applyFont="1" applyFill="1" applyBorder="1" applyAlignment="1">
      <alignment vertical="center"/>
    </xf>
    <xf numFmtId="0" fontId="1" fillId="0" borderId="0" xfId="2" applyFont="1" applyBorder="1" applyAlignment="1" applyProtection="1">
      <alignment vertical="top" wrapText="1"/>
      <protection locked="0"/>
    </xf>
    <xf numFmtId="0" fontId="1" fillId="0" borderId="0" xfId="2" applyFont="1" applyBorder="1" applyAlignment="1" applyProtection="1">
      <alignment vertical="center"/>
      <protection locked="0"/>
    </xf>
    <xf numFmtId="0" fontId="1" fillId="0" borderId="78" xfId="2" applyFont="1" applyBorder="1" applyAlignment="1" applyProtection="1">
      <alignment horizontal="center" vertical="center" wrapText="1"/>
      <protection locked="0"/>
    </xf>
    <xf numFmtId="3" fontId="7" fillId="5" borderId="78" xfId="2" applyNumberFormat="1" applyFont="1" applyFill="1" applyBorder="1" applyAlignment="1">
      <alignment horizontal="right" vertical="center" wrapText="1"/>
    </xf>
    <xf numFmtId="0" fontId="7" fillId="0" borderId="78" xfId="2" applyFont="1" applyBorder="1" applyAlignment="1">
      <alignment horizontal="right" vertical="center" wrapText="1"/>
    </xf>
    <xf numFmtId="0" fontId="7" fillId="0" borderId="33" xfId="2" applyFont="1" applyBorder="1" applyAlignment="1">
      <alignment horizontal="right" vertical="center" wrapText="1"/>
    </xf>
    <xf numFmtId="38" fontId="1" fillId="3" borderId="28" xfId="0" applyNumberFormat="1" applyFont="1" applyFill="1" applyBorder="1" applyAlignment="1" applyProtection="1">
      <alignment vertical="center"/>
      <protection locked="0"/>
    </xf>
    <xf numFmtId="0" fontId="1" fillId="3" borderId="6"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19" xfId="0" applyFont="1" applyFill="1" applyBorder="1" applyAlignment="1" applyProtection="1">
      <alignment vertical="center"/>
      <protection locked="0"/>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19" xfId="0" applyFont="1" applyFill="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19" xfId="0" applyFont="1" applyBorder="1" applyAlignment="1">
      <alignment vertical="center"/>
    </xf>
    <xf numFmtId="0" fontId="1" fillId="3" borderId="3"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21" xfId="0" applyFont="1" applyFill="1" applyBorder="1" applyAlignment="1" applyProtection="1">
      <alignment vertical="center" wrapText="1"/>
      <protection locked="0"/>
    </xf>
    <xf numFmtId="0" fontId="1" fillId="0" borderId="14"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0" xfId="0" applyFont="1" applyBorder="1" applyAlignment="1">
      <alignment vertical="center"/>
    </xf>
    <xf numFmtId="0" fontId="1" fillId="0" borderId="13" xfId="0" applyFont="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horizontal="right" vertical="center"/>
    </xf>
    <xf numFmtId="0" fontId="1" fillId="0" borderId="40" xfId="0" applyFont="1" applyBorder="1" applyAlignment="1"/>
    <xf numFmtId="0" fontId="1" fillId="0" borderId="41" xfId="0" applyFont="1" applyBorder="1" applyAlignment="1"/>
    <xf numFmtId="0" fontId="1" fillId="0" borderId="53" xfId="0" applyFont="1" applyBorder="1" applyAlignment="1">
      <alignment vertical="center"/>
    </xf>
    <xf numFmtId="0" fontId="1" fillId="0" borderId="52"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6" xfId="0" applyFont="1" applyBorder="1" applyAlignment="1">
      <alignment horizontal="center" vertical="center"/>
    </xf>
    <xf numFmtId="0" fontId="1" fillId="0" borderId="75" xfId="0" applyFont="1" applyBorder="1" applyAlignment="1">
      <alignment horizontal="center" vertical="center"/>
    </xf>
    <xf numFmtId="0" fontId="1" fillId="0" borderId="5" xfId="0" applyFont="1" applyBorder="1" applyAlignment="1">
      <alignment horizontal="center" vertical="center"/>
    </xf>
    <xf numFmtId="0" fontId="1" fillId="0" borderId="19" xfId="0" applyFont="1" applyBorder="1" applyAlignment="1">
      <alignment horizontal="center" vertical="center"/>
    </xf>
    <xf numFmtId="38" fontId="3" fillId="4" borderId="6" xfId="0" applyNumberFormat="1" applyFont="1" applyFill="1" applyBorder="1" applyAlignment="1">
      <alignment vertical="center"/>
    </xf>
    <xf numFmtId="38" fontId="3" fillId="4" borderId="75" xfId="0" applyNumberFormat="1" applyFont="1" applyFill="1" applyBorder="1" applyAlignment="1">
      <alignment vertical="center"/>
    </xf>
    <xf numFmtId="38" fontId="3" fillId="4" borderId="5" xfId="0" applyNumberFormat="1" applyFont="1" applyFill="1" applyBorder="1" applyAlignment="1">
      <alignment vertical="center"/>
    </xf>
    <xf numFmtId="38" fontId="3" fillId="4" borderId="19" xfId="0" applyNumberFormat="1" applyFont="1" applyFill="1" applyBorder="1" applyAlignment="1">
      <alignment vertical="center"/>
    </xf>
    <xf numFmtId="0" fontId="4" fillId="0" borderId="51" xfId="0" applyFont="1" applyBorder="1" applyAlignment="1">
      <alignment horizontal="center" vertical="center"/>
    </xf>
    <xf numFmtId="0" fontId="4" fillId="0" borderId="15" xfId="0" applyFont="1" applyBorder="1" applyAlignment="1">
      <alignment horizontal="center" vertical="center"/>
    </xf>
    <xf numFmtId="0" fontId="4" fillId="0" borderId="54" xfId="0" applyFont="1" applyBorder="1" applyAlignment="1">
      <alignment horizontal="center"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30" xfId="0" applyFont="1" applyBorder="1" applyAlignment="1">
      <alignment horizontal="center" vertical="center"/>
    </xf>
    <xf numFmtId="0" fontId="1" fillId="3" borderId="35" xfId="0" applyFont="1" applyFill="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1" fillId="3" borderId="36" xfId="0" applyFont="1" applyFill="1" applyBorder="1" applyAlignment="1" applyProtection="1">
      <alignment vertical="top" wrapText="1"/>
      <protection locked="0"/>
    </xf>
    <xf numFmtId="0" fontId="1" fillId="3" borderId="37" xfId="0" applyFont="1" applyFill="1" applyBorder="1" applyAlignment="1" applyProtection="1">
      <alignment vertical="top" wrapText="1"/>
      <protection locked="0"/>
    </xf>
    <xf numFmtId="0" fontId="1" fillId="3" borderId="0" xfId="0" applyFont="1" applyFill="1" applyBorder="1" applyAlignment="1" applyProtection="1">
      <alignment vertical="top" wrapText="1"/>
      <protection locked="0"/>
    </xf>
    <xf numFmtId="0" fontId="1" fillId="3" borderId="2" xfId="0" applyFont="1" applyFill="1" applyBorder="1" applyAlignment="1" applyProtection="1">
      <alignment vertical="top" wrapText="1"/>
      <protection locked="0"/>
    </xf>
    <xf numFmtId="0" fontId="1" fillId="3" borderId="38" xfId="0" applyFont="1" applyFill="1" applyBorder="1" applyAlignment="1" applyProtection="1">
      <alignment vertical="top" wrapText="1"/>
      <protection locked="0"/>
    </xf>
    <xf numFmtId="0" fontId="1" fillId="3" borderId="14" xfId="0" applyFont="1" applyFill="1" applyBorder="1" applyAlignment="1" applyProtection="1">
      <alignment vertical="top" wrapText="1"/>
      <protection locked="0"/>
    </xf>
    <xf numFmtId="0" fontId="1" fillId="3" borderId="39" xfId="0" applyFont="1" applyFill="1" applyBorder="1" applyAlignment="1" applyProtection="1">
      <alignment vertical="top" wrapText="1"/>
      <protection locked="0"/>
    </xf>
    <xf numFmtId="0" fontId="1" fillId="0" borderId="20" xfId="0" applyFont="1" applyBorder="1" applyAlignment="1">
      <alignment horizontal="center" vertical="center"/>
    </xf>
    <xf numFmtId="0" fontId="1" fillId="0" borderId="34" xfId="0" applyFont="1" applyBorder="1" applyAlignment="1">
      <alignment horizontal="center" vertical="center"/>
    </xf>
    <xf numFmtId="0" fontId="7" fillId="0" borderId="10" xfId="0" applyFont="1" applyFill="1" applyBorder="1" applyAlignment="1"/>
    <xf numFmtId="0" fontId="1" fillId="0" borderId="55" xfId="0" applyFont="1" applyBorder="1" applyAlignment="1">
      <alignment vertical="center" wrapText="1"/>
    </xf>
    <xf numFmtId="0" fontId="1" fillId="0" borderId="56" xfId="0" applyFont="1" applyBorder="1" applyAlignment="1">
      <alignment vertical="center"/>
    </xf>
    <xf numFmtId="0" fontId="1" fillId="0" borderId="57" xfId="0" applyFont="1" applyBorder="1" applyAlignment="1">
      <alignment vertical="center"/>
    </xf>
    <xf numFmtId="0" fontId="1" fillId="0" borderId="43" xfId="0" applyFont="1" applyBorder="1" applyAlignment="1"/>
    <xf numFmtId="0" fontId="1" fillId="0" borderId="44" xfId="0" applyFont="1" applyBorder="1" applyAlignme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3" borderId="8" xfId="0" applyFont="1" applyFill="1" applyBorder="1" applyAlignment="1" applyProtection="1">
      <alignment vertical="center" wrapText="1"/>
      <protection locked="0"/>
    </xf>
    <xf numFmtId="0" fontId="1" fillId="3" borderId="17" xfId="0" applyFont="1" applyFill="1" applyBorder="1" applyAlignment="1" applyProtection="1">
      <alignment vertical="center" wrapText="1"/>
      <protection locked="0"/>
    </xf>
    <xf numFmtId="0" fontId="1" fillId="3" borderId="16" xfId="0" applyFont="1" applyFill="1" applyBorder="1" applyAlignment="1" applyProtection="1">
      <alignment vertical="center" wrapText="1"/>
      <protection locked="0"/>
    </xf>
    <xf numFmtId="0" fontId="1" fillId="3" borderId="18" xfId="0" applyFont="1" applyFill="1" applyBorder="1" applyAlignment="1" applyProtection="1">
      <alignment vertical="center" wrapText="1"/>
      <protection locked="0"/>
    </xf>
    <xf numFmtId="0" fontId="1" fillId="3" borderId="6" xfId="0" applyFont="1" applyFill="1" applyBorder="1" applyAlignment="1" applyProtection="1">
      <alignment vertical="center" shrinkToFit="1"/>
      <protection locked="0"/>
    </xf>
    <xf numFmtId="0" fontId="1" fillId="3" borderId="19" xfId="0" applyFont="1" applyFill="1" applyBorder="1" applyAlignment="1" applyProtection="1">
      <alignment vertical="center" shrinkToFi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2" applyFont="1" applyProtection="1">
      <alignment vertical="center"/>
      <protection locked="0"/>
    </xf>
    <xf numFmtId="0" fontId="1" fillId="0" borderId="2" xfId="2" applyFont="1" applyBorder="1" applyProtection="1">
      <alignment vertical="center"/>
      <protection locked="0"/>
    </xf>
    <xf numFmtId="0" fontId="7" fillId="3" borderId="5" xfId="1" applyNumberFormat="1"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5" fillId="0" borderId="0" xfId="2" applyFont="1">
      <alignment vertical="center"/>
    </xf>
    <xf numFmtId="183" fontId="7" fillId="3" borderId="61" xfId="2" applyNumberFormat="1" applyFont="1" applyFill="1" applyBorder="1" applyAlignment="1" applyProtection="1">
      <alignment horizontal="center" vertical="center" wrapText="1"/>
      <protection locked="0"/>
    </xf>
    <xf numFmtId="183" fontId="7" fillId="3" borderId="70" xfId="2" applyNumberFormat="1" applyFont="1" applyFill="1" applyBorder="1" applyAlignment="1" applyProtection="1">
      <alignment horizontal="center" vertical="center" wrapText="1"/>
      <protection locked="0"/>
    </xf>
    <xf numFmtId="183" fontId="7" fillId="3" borderId="8" xfId="2" applyNumberFormat="1" applyFont="1" applyFill="1" applyBorder="1" applyAlignment="1" applyProtection="1">
      <alignment horizontal="center" vertical="center" wrapText="1"/>
      <protection locked="0"/>
    </xf>
    <xf numFmtId="183" fontId="7" fillId="3" borderId="62" xfId="2" applyNumberFormat="1" applyFont="1" applyFill="1" applyBorder="1" applyAlignment="1" applyProtection="1">
      <alignment horizontal="center" vertical="center" wrapText="1"/>
      <protection locked="0"/>
    </xf>
    <xf numFmtId="183" fontId="7" fillId="3" borderId="63" xfId="2" applyNumberFormat="1" applyFont="1" applyFill="1" applyBorder="1" applyAlignment="1" applyProtection="1">
      <alignment horizontal="center" vertical="center" wrapText="1"/>
      <protection locked="0"/>
    </xf>
    <xf numFmtId="183" fontId="7" fillId="3" borderId="71" xfId="2" applyNumberFormat="1" applyFont="1" applyFill="1" applyBorder="1" applyAlignment="1" applyProtection="1">
      <alignment horizontal="center" vertical="center" wrapText="1"/>
      <protection locked="0"/>
    </xf>
    <xf numFmtId="183" fontId="7" fillId="3" borderId="72" xfId="2" applyNumberFormat="1" applyFont="1" applyFill="1" applyBorder="1" applyAlignment="1" applyProtection="1">
      <alignment horizontal="center" vertical="center" wrapText="1"/>
      <protection locked="0"/>
    </xf>
    <xf numFmtId="183" fontId="7" fillId="3" borderId="64" xfId="2" applyNumberFormat="1" applyFont="1" applyFill="1" applyBorder="1" applyAlignment="1" applyProtection="1">
      <alignment horizontal="center" vertical="center" wrapText="1"/>
      <protection locked="0"/>
    </xf>
    <xf numFmtId="0" fontId="1" fillId="0" borderId="14" xfId="2" applyFont="1" applyBorder="1" applyAlignment="1" applyProtection="1">
      <alignment vertical="top" wrapText="1"/>
      <protection locked="0"/>
    </xf>
    <xf numFmtId="0" fontId="7" fillId="0" borderId="9" xfId="2" applyFont="1" applyBorder="1" applyAlignment="1">
      <alignment horizontal="center" vertical="center" shrinkToFit="1"/>
    </xf>
    <xf numFmtId="0" fontId="7" fillId="0" borderId="36" xfId="2" applyFont="1" applyBorder="1" applyAlignment="1">
      <alignment horizontal="center" vertical="center" shrinkToFit="1"/>
    </xf>
    <xf numFmtId="0" fontId="7" fillId="0" borderId="59" xfId="2" applyFont="1" applyBorder="1" applyAlignment="1">
      <alignment horizontal="center" vertical="center" shrinkToFit="1"/>
    </xf>
    <xf numFmtId="0" fontId="7" fillId="0" borderId="60"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7" fillId="0" borderId="50" xfId="2" applyFont="1" applyBorder="1" applyAlignment="1">
      <alignment horizontal="distributed" vertical="center" wrapText="1" indent="3"/>
    </xf>
    <xf numFmtId="0" fontId="7" fillId="0" borderId="58" xfId="2" applyFont="1" applyBorder="1" applyAlignment="1">
      <alignment horizontal="distributed" vertical="center" wrapText="1" indent="3"/>
    </xf>
    <xf numFmtId="0" fontId="7" fillId="0" borderId="47" xfId="2" applyFont="1" applyBorder="1" applyAlignment="1">
      <alignment horizontal="distributed" vertical="center" wrapText="1" indent="3"/>
    </xf>
    <xf numFmtId="0" fontId="7" fillId="0" borderId="26" xfId="2" applyFont="1" applyBorder="1" applyAlignment="1">
      <alignment horizontal="center" vertical="center" wrapText="1"/>
    </xf>
    <xf numFmtId="0" fontId="7" fillId="0" borderId="9" xfId="2" applyFont="1" applyBorder="1" applyAlignment="1">
      <alignment horizontal="justify" vertical="center" wrapText="1"/>
    </xf>
    <xf numFmtId="0" fontId="7" fillId="0" borderId="36" xfId="2" applyFont="1" applyBorder="1" applyAlignment="1">
      <alignment horizontal="justify" vertical="center" wrapText="1"/>
    </xf>
    <xf numFmtId="0" fontId="7" fillId="0" borderId="35"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61" xfId="2" applyFont="1" applyBorder="1" applyAlignment="1">
      <alignment horizontal="center" vertical="center" shrinkToFit="1"/>
    </xf>
    <xf numFmtId="0" fontId="7" fillId="0" borderId="62" xfId="2" applyFont="1" applyBorder="1" applyAlignment="1">
      <alignment horizontal="center" vertical="center" shrinkToFit="1"/>
    </xf>
    <xf numFmtId="0" fontId="7" fillId="0" borderId="8" xfId="2" applyFont="1" applyBorder="1" applyAlignment="1">
      <alignment horizontal="center" vertical="center" shrinkToFit="1"/>
    </xf>
    <xf numFmtId="183" fontId="7" fillId="3" borderId="12" xfId="2" applyNumberFormat="1" applyFont="1" applyFill="1" applyBorder="1" applyAlignment="1" applyProtection="1">
      <alignment horizontal="center" vertical="center" wrapText="1"/>
      <protection locked="0"/>
    </xf>
    <xf numFmtId="183" fontId="7" fillId="3" borderId="0" xfId="2" applyNumberFormat="1" applyFont="1" applyFill="1" applyAlignment="1" applyProtection="1">
      <alignment horizontal="center" vertical="center" wrapText="1"/>
      <protection locked="0"/>
    </xf>
    <xf numFmtId="183" fontId="7" fillId="3" borderId="16" xfId="2" applyNumberFormat="1" applyFont="1" applyFill="1" applyBorder="1" applyAlignment="1" applyProtection="1">
      <alignment horizontal="center" vertical="center" wrapText="1"/>
      <protection locked="0"/>
    </xf>
    <xf numFmtId="183" fontId="7" fillId="3" borderId="60" xfId="2" applyNumberFormat="1" applyFont="1" applyFill="1" applyBorder="1" applyAlignment="1" applyProtection="1">
      <alignment horizontal="center" vertical="center" wrapText="1"/>
      <protection locked="0"/>
    </xf>
    <xf numFmtId="0" fontId="7" fillId="0" borderId="48"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51" xfId="2" applyFont="1" applyBorder="1" applyAlignment="1">
      <alignment horizontal="center" vertical="center" wrapText="1"/>
    </xf>
    <xf numFmtId="0" fontId="7" fillId="0" borderId="49" xfId="2" applyFont="1" applyBorder="1" applyAlignment="1">
      <alignment horizontal="center" vertical="center" wrapText="1"/>
    </xf>
    <xf numFmtId="0" fontId="11" fillId="0" borderId="10" xfId="2" applyFont="1" applyBorder="1" applyAlignment="1">
      <alignment horizontal="left" vertical="center"/>
    </xf>
    <xf numFmtId="0" fontId="16" fillId="0" borderId="0" xfId="2" applyFont="1" applyAlignment="1">
      <alignment horizontal="left" vertical="center" wrapText="1"/>
    </xf>
    <xf numFmtId="0" fontId="7" fillId="0" borderId="4" xfId="2" applyFont="1" applyBorder="1" applyAlignment="1">
      <alignment horizontal="center" vertical="center" wrapText="1"/>
    </xf>
    <xf numFmtId="0" fontId="7" fillId="0" borderId="16" xfId="2" applyFont="1" applyBorder="1" applyAlignment="1">
      <alignment horizontal="distributed" vertical="center" wrapText="1" indent="3"/>
    </xf>
    <xf numFmtId="0" fontId="7" fillId="0" borderId="69" xfId="2" applyFont="1" applyBorder="1" applyAlignment="1">
      <alignment horizontal="distributed" vertical="center" wrapText="1" indent="3"/>
    </xf>
    <xf numFmtId="0" fontId="7" fillId="0" borderId="60" xfId="2" applyFont="1" applyBorder="1" applyAlignment="1">
      <alignment horizontal="distributed" vertical="center" wrapText="1" indent="3"/>
    </xf>
    <xf numFmtId="0" fontId="7" fillId="0" borderId="21" xfId="2" applyFont="1" applyBorder="1" applyAlignment="1">
      <alignment horizontal="center" vertical="center" wrapText="1"/>
    </xf>
    <xf numFmtId="0" fontId="7" fillId="0" borderId="48" xfId="2" applyFont="1" applyBorder="1" applyAlignment="1">
      <alignment horizontal="justify" vertical="center" wrapText="1"/>
    </xf>
    <xf numFmtId="0" fontId="7" fillId="0" borderId="49" xfId="2" applyFont="1" applyBorder="1" applyAlignment="1">
      <alignment horizontal="justify" vertical="center" wrapText="1"/>
    </xf>
    <xf numFmtId="0" fontId="7" fillId="0" borderId="51" xfId="2" applyFont="1" applyBorder="1" applyAlignment="1">
      <alignment vertical="center" wrapText="1"/>
    </xf>
    <xf numFmtId="0" fontId="7" fillId="0" borderId="49" xfId="2" applyFont="1" applyBorder="1" applyAlignment="1">
      <alignment vertical="center" wrapText="1"/>
    </xf>
    <xf numFmtId="0" fontId="1" fillId="0" borderId="46" xfId="0" applyFont="1" applyBorder="1" applyAlignment="1">
      <alignment horizontal="center" vertical="center"/>
    </xf>
    <xf numFmtId="0" fontId="1" fillId="0" borderId="47" xfId="0" applyFont="1" applyBorder="1" applyAlignment="1">
      <alignment horizontal="center" vertical="center"/>
    </xf>
    <xf numFmtId="38" fontId="1" fillId="3" borderId="48" xfId="0" applyNumberFormat="1" applyFont="1" applyFill="1" applyBorder="1" applyAlignment="1" applyProtection="1">
      <alignment vertical="center"/>
      <protection locked="0"/>
    </xf>
    <xf numFmtId="38" fontId="1" fillId="3" borderId="49" xfId="0" applyNumberFormat="1" applyFont="1" applyFill="1" applyBorder="1" applyAlignment="1" applyProtection="1">
      <alignment vertical="center"/>
      <protection locked="0"/>
    </xf>
    <xf numFmtId="0" fontId="1" fillId="0" borderId="50" xfId="0" applyFont="1" applyBorder="1" applyAlignment="1">
      <alignment horizontal="center" vertical="center" wrapText="1"/>
    </xf>
    <xf numFmtId="0" fontId="1" fillId="0" borderId="47" xfId="0" applyFont="1" applyBorder="1" applyAlignment="1">
      <alignment horizontal="center" vertical="center" wrapText="1"/>
    </xf>
    <xf numFmtId="38" fontId="1" fillId="4" borderId="51" xfId="0" applyNumberFormat="1" applyFont="1" applyFill="1" applyBorder="1" applyAlignment="1">
      <alignment vertical="center"/>
    </xf>
    <xf numFmtId="38" fontId="1" fillId="4" borderId="49" xfId="0" applyNumberFormat="1" applyFont="1" applyFill="1" applyBorder="1" applyAlignment="1">
      <alignment vertical="center"/>
    </xf>
    <xf numFmtId="0" fontId="1" fillId="0" borderId="30" xfId="2" applyFont="1" applyBorder="1" applyAlignment="1" applyProtection="1">
      <alignment horizontal="center" vertical="center" wrapText="1"/>
      <protection locked="0"/>
    </xf>
    <xf numFmtId="0" fontId="1" fillId="0" borderId="78" xfId="2" applyFont="1" applyBorder="1" applyAlignment="1" applyProtection="1">
      <alignment horizontal="center" vertical="center" wrapText="1"/>
      <protection locked="0"/>
    </xf>
    <xf numFmtId="0" fontId="1" fillId="0" borderId="0" xfId="2" applyFont="1" applyBorder="1" applyAlignment="1" applyProtection="1">
      <alignment vertical="top" wrapText="1"/>
      <protection locked="0"/>
    </xf>
    <xf numFmtId="0" fontId="7" fillId="0" borderId="6" xfId="2" applyFont="1" applyBorder="1" applyAlignment="1">
      <alignment horizontal="distributed" vertical="center" wrapText="1" indent="3"/>
    </xf>
    <xf numFmtId="0" fontId="7" fillId="0" borderId="5" xfId="2" applyFont="1" applyBorder="1" applyAlignment="1">
      <alignment horizontal="distributed" vertical="center" wrapText="1" indent="3"/>
    </xf>
    <xf numFmtId="0" fontId="7" fillId="0" borderId="7" xfId="2" applyFont="1" applyBorder="1" applyAlignment="1">
      <alignment horizontal="distributed" vertical="center" wrapText="1" indent="3"/>
    </xf>
    <xf numFmtId="0" fontId="7" fillId="0" borderId="23" xfId="2" applyFont="1" applyBorder="1" applyAlignment="1">
      <alignment horizontal="center" vertical="center" wrapText="1"/>
    </xf>
    <xf numFmtId="0" fontId="1" fillId="6" borderId="0" xfId="2" applyFont="1" applyFill="1" applyProtection="1">
      <alignment vertical="center"/>
      <protection locked="0"/>
    </xf>
    <xf numFmtId="0" fontId="1" fillId="6" borderId="0" xfId="0" applyFont="1" applyFill="1" applyBorder="1" applyAlignment="1">
      <alignment horizontal="right" vertical="center"/>
    </xf>
    <xf numFmtId="38" fontId="1" fillId="3" borderId="48" xfId="0" applyNumberFormat="1" applyFont="1" applyFill="1" applyBorder="1" applyAlignment="1">
      <alignment vertical="center"/>
    </xf>
    <xf numFmtId="38" fontId="1" fillId="3" borderId="49" xfId="0" applyNumberFormat="1" applyFont="1" applyFill="1" applyBorder="1" applyAlignment="1">
      <alignment vertical="center"/>
    </xf>
    <xf numFmtId="0" fontId="1" fillId="0" borderId="76" xfId="0" applyFont="1" applyBorder="1" applyAlignment="1"/>
    <xf numFmtId="0" fontId="1" fillId="0" borderId="14" xfId="0" applyFont="1" applyBorder="1" applyAlignment="1"/>
    <xf numFmtId="38" fontId="3" fillId="6" borderId="6" xfId="0" applyNumberFormat="1" applyFont="1" applyFill="1" applyBorder="1" applyAlignment="1">
      <alignment vertical="center"/>
    </xf>
    <xf numFmtId="38" fontId="3" fillId="6" borderId="75" xfId="0" applyNumberFormat="1" applyFont="1" applyFill="1" applyBorder="1" applyAlignment="1">
      <alignment vertical="center"/>
    </xf>
    <xf numFmtId="38" fontId="3" fillId="6" borderId="5" xfId="0" applyNumberFormat="1" applyFont="1" applyFill="1" applyBorder="1" applyAlignment="1">
      <alignment vertical="center"/>
    </xf>
    <xf numFmtId="38" fontId="3" fillId="6" borderId="19" xfId="0" applyNumberFormat="1" applyFont="1" applyFill="1" applyBorder="1" applyAlignment="1">
      <alignment vertical="center"/>
    </xf>
    <xf numFmtId="0" fontId="7" fillId="6" borderId="10" xfId="0" applyFont="1" applyFill="1" applyBorder="1" applyAlignment="1"/>
    <xf numFmtId="0" fontId="1" fillId="3" borderId="35" xfId="0" applyFont="1" applyFill="1" applyBorder="1" applyAlignment="1">
      <alignment vertical="top" wrapText="1"/>
    </xf>
    <xf numFmtId="0" fontId="1" fillId="3" borderId="10" xfId="0" applyFont="1" applyFill="1" applyBorder="1" applyAlignment="1">
      <alignment vertical="top" wrapText="1"/>
    </xf>
    <xf numFmtId="0" fontId="1" fillId="3" borderId="36" xfId="0" applyFont="1" applyFill="1" applyBorder="1" applyAlignment="1">
      <alignment vertical="top" wrapText="1"/>
    </xf>
    <xf numFmtId="0" fontId="1" fillId="3" borderId="37" xfId="0" applyFont="1" applyFill="1" applyBorder="1" applyAlignment="1">
      <alignment vertical="top" wrapText="1"/>
    </xf>
    <xf numFmtId="0" fontId="1" fillId="3" borderId="0" xfId="0" applyFont="1" applyFill="1" applyBorder="1" applyAlignment="1">
      <alignment vertical="top" wrapText="1"/>
    </xf>
    <xf numFmtId="0" fontId="1" fillId="3" borderId="2" xfId="0" applyFont="1" applyFill="1" applyBorder="1" applyAlignment="1">
      <alignment vertical="top" wrapText="1"/>
    </xf>
    <xf numFmtId="0" fontId="1" fillId="3" borderId="38" xfId="0" applyFont="1" applyFill="1" applyBorder="1" applyAlignment="1">
      <alignment vertical="top" wrapText="1"/>
    </xf>
    <xf numFmtId="0" fontId="1" fillId="3" borderId="14" xfId="0" applyFont="1" applyFill="1" applyBorder="1" applyAlignment="1">
      <alignment vertical="top" wrapText="1"/>
    </xf>
    <xf numFmtId="0" fontId="1" fillId="3" borderId="39" xfId="0" applyFont="1" applyFill="1" applyBorder="1" applyAlignment="1">
      <alignment vertical="top" wrapText="1"/>
    </xf>
    <xf numFmtId="0" fontId="1" fillId="6" borderId="12" xfId="0" applyFont="1" applyFill="1" applyBorder="1" applyAlignment="1">
      <alignment vertical="center"/>
    </xf>
    <xf numFmtId="0" fontId="1" fillId="6" borderId="3" xfId="0" applyFont="1" applyFill="1" applyBorder="1" applyAlignment="1">
      <alignment vertical="center" wrapText="1"/>
    </xf>
    <xf numFmtId="0" fontId="1" fillId="6" borderId="20" xfId="0" applyFont="1" applyFill="1" applyBorder="1" applyAlignment="1">
      <alignment vertical="center" wrapText="1"/>
    </xf>
    <xf numFmtId="0" fontId="1" fillId="6" borderId="4" xfId="0" applyFont="1" applyFill="1" applyBorder="1" applyAlignment="1">
      <alignment vertical="center" wrapText="1"/>
    </xf>
    <xf numFmtId="0" fontId="1" fillId="6" borderId="21" xfId="0" applyFont="1" applyFill="1" applyBorder="1" applyAlignment="1">
      <alignment vertical="center" wrapText="1"/>
    </xf>
    <xf numFmtId="0" fontId="1" fillId="6" borderId="12" xfId="0" applyFont="1" applyFill="1" applyBorder="1" applyAlignment="1">
      <alignment vertical="center" wrapText="1"/>
    </xf>
    <xf numFmtId="0" fontId="1" fillId="6" borderId="0" xfId="0" applyFont="1" applyFill="1" applyBorder="1" applyAlignment="1">
      <alignment vertical="center"/>
    </xf>
    <xf numFmtId="0" fontId="1" fillId="6" borderId="13" xfId="0" applyFont="1" applyFill="1" applyBorder="1" applyAlignment="1">
      <alignment vertical="center"/>
    </xf>
    <xf numFmtId="0" fontId="1" fillId="6" borderId="76" xfId="0" applyFont="1" applyFill="1" applyBorder="1" applyAlignment="1"/>
    <xf numFmtId="0" fontId="1" fillId="6" borderId="14" xfId="0" applyFont="1" applyFill="1" applyBorder="1" applyAlignment="1"/>
    <xf numFmtId="0" fontId="1" fillId="6" borderId="6" xfId="0" applyFont="1" applyFill="1" applyBorder="1" applyAlignment="1">
      <alignment vertical="center"/>
    </xf>
    <xf numFmtId="0" fontId="1" fillId="6" borderId="5" xfId="0" applyFont="1" applyFill="1" applyBorder="1" applyAlignment="1">
      <alignment vertical="center"/>
    </xf>
    <xf numFmtId="0" fontId="1" fillId="6" borderId="19" xfId="0" applyFont="1" applyFill="1" applyBorder="1" applyAlignment="1">
      <alignment vertical="center"/>
    </xf>
    <xf numFmtId="0" fontId="1" fillId="0" borderId="6" xfId="0" applyFont="1" applyFill="1" applyBorder="1" applyAlignment="1">
      <alignment vertical="center" wrapText="1"/>
    </xf>
    <xf numFmtId="0" fontId="1" fillId="0" borderId="5" xfId="0" applyFont="1" applyFill="1" applyBorder="1" applyAlignment="1">
      <alignment vertical="center" wrapText="1"/>
    </xf>
    <xf numFmtId="0" fontId="1" fillId="0" borderId="19" xfId="0" applyFont="1" applyFill="1" applyBorder="1" applyAlignment="1">
      <alignment vertical="center" wrapText="1"/>
    </xf>
  </cellXfs>
  <cellStyles count="3">
    <cellStyle name="悪い" xfId="1" builtinId="27"/>
    <cellStyle name="標準" xfId="0" builtinId="0"/>
    <cellStyle name="標準 2" xfId="2" xr:uid="{00000000-0005-0000-0000-000002000000}"/>
  </cellStyles>
  <dxfs count="0"/>
  <tableStyles count="0" defaultTableStyle="TableStyleMedium2" defaultPivotStyle="PivotStyleLight16"/>
  <colors>
    <mruColors>
      <color rgb="FFFFFFA7"/>
      <color rgb="FFE5F8FF"/>
      <color rgb="FF0070C0"/>
      <color rgb="FFFEF4FD"/>
      <color rgb="FFFDE7FA"/>
      <color rgb="FFFCD8F8"/>
      <color rgb="FFFABFF3"/>
      <color rgb="FFFF4B4B"/>
      <color rgb="FFFF858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209550</xdr:colOff>
      <xdr:row>1</xdr:row>
      <xdr:rowOff>0</xdr:rowOff>
    </xdr:from>
    <xdr:to>
      <xdr:col>12</xdr:col>
      <xdr:colOff>58950</xdr:colOff>
      <xdr:row>6</xdr:row>
      <xdr:rowOff>19050</xdr:rowOff>
    </xdr:to>
    <xdr:sp macro="" textlink="">
      <xdr:nvSpPr>
        <xdr:cNvPr id="2" name="四角形: 角を丸くする 14">
          <a:extLst>
            <a:ext uri="{FF2B5EF4-FFF2-40B4-BE49-F238E27FC236}">
              <a16:creationId xmlns:a16="http://schemas.microsoft.com/office/drawing/2014/main" id="{6BD3A72D-179B-4095-AE94-7BF8B2EB84B4}"/>
            </a:ext>
          </a:extLst>
        </xdr:cNvPr>
        <xdr:cNvSpPr/>
      </xdr:nvSpPr>
      <xdr:spPr>
        <a:xfrm>
          <a:off x="7632700" y="234950"/>
          <a:ext cx="2967250" cy="1123950"/>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0070C0"/>
              </a:solidFill>
              <a:latin typeface="ＭＳ Ｐゴシック" panose="020B0600070205080204" pitchFamily="50" charset="-128"/>
              <a:ea typeface="ＭＳ Ｐゴシック" panose="020B0600070205080204" pitchFamily="50" charset="-128"/>
            </a:rPr>
            <a:t>中間報告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の際に使用するものです。年度末報告の際は、「様式５９</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年度末報告」シートを使用してください。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0</xdr:row>
      <xdr:rowOff>69850</xdr:rowOff>
    </xdr:from>
    <xdr:to>
      <xdr:col>5</xdr:col>
      <xdr:colOff>2152650</xdr:colOff>
      <xdr:row>3</xdr:row>
      <xdr:rowOff>12700</xdr:rowOff>
    </xdr:to>
    <xdr:sp macro="" textlink="">
      <xdr:nvSpPr>
        <xdr:cNvPr id="3" name="テキスト ボックス 2">
          <a:extLst>
            <a:ext uri="{FF2B5EF4-FFF2-40B4-BE49-F238E27FC236}">
              <a16:creationId xmlns:a16="http://schemas.microsoft.com/office/drawing/2014/main" id="{8C47871C-3606-4768-9DC6-1E0E23A4FB6C}"/>
            </a:ext>
          </a:extLst>
        </xdr:cNvPr>
        <xdr:cNvSpPr txBox="1"/>
      </xdr:nvSpPr>
      <xdr:spPr>
        <a:xfrm>
          <a:off x="120650" y="69850"/>
          <a:ext cx="3822700" cy="62230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FF00"/>
              </a:solidFill>
              <a:latin typeface="ＭＳ Ｐゴシック" panose="020B0600070205080204" pitchFamily="50" charset="-128"/>
              <a:ea typeface="ＭＳ Ｐゴシック" panose="020B0600070205080204" pitchFamily="50" charset="-128"/>
            </a:rPr>
            <a:t>中間報告</a:t>
          </a:r>
          <a:endParaRPr kumimoji="1" lang="en-US" altLang="ja-JP" sz="1600" b="1">
            <a:solidFill>
              <a:srgbClr val="FFFF00"/>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rgbClr val="FFFF00"/>
              </a:solidFill>
              <a:latin typeface="ＭＳ Ｐゴシック" panose="020B0600070205080204" pitchFamily="50" charset="-128"/>
              <a:ea typeface="ＭＳ Ｐゴシック" panose="020B0600070205080204" pitchFamily="50" charset="-128"/>
            </a:rPr>
            <a:t>出金年月日</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4/1</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9/30</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のものを記入してください。</a:t>
          </a:r>
        </a:p>
      </xdr:txBody>
    </xdr:sp>
    <xdr:clientData/>
  </xdr:twoCellAnchor>
  <xdr:twoCellAnchor>
    <xdr:from>
      <xdr:col>15</xdr:col>
      <xdr:colOff>114300</xdr:colOff>
      <xdr:row>0</xdr:row>
      <xdr:rowOff>123826</xdr:rowOff>
    </xdr:from>
    <xdr:to>
      <xdr:col>43</xdr:col>
      <xdr:colOff>87525</xdr:colOff>
      <xdr:row>3</xdr:row>
      <xdr:rowOff>123826</xdr:rowOff>
    </xdr:to>
    <xdr:sp macro="" textlink="">
      <xdr:nvSpPr>
        <xdr:cNvPr id="4" name="四角形: 角を丸くする 14">
          <a:extLst>
            <a:ext uri="{FF2B5EF4-FFF2-40B4-BE49-F238E27FC236}">
              <a16:creationId xmlns:a16="http://schemas.microsoft.com/office/drawing/2014/main" id="{4ABCCE81-29CE-4C7C-AF01-839638503689}"/>
            </a:ext>
          </a:extLst>
        </xdr:cNvPr>
        <xdr:cNvSpPr/>
      </xdr:nvSpPr>
      <xdr:spPr>
        <a:xfrm>
          <a:off x="13611225" y="123826"/>
          <a:ext cx="2973600" cy="685800"/>
        </a:xfrm>
        <a:prstGeom prst="roundRect">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このエクセル中に「記載例」シートがあります。説明を確認してから記入してください。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1</xdr:row>
      <xdr:rowOff>0</xdr:rowOff>
    </xdr:from>
    <xdr:to>
      <xdr:col>12</xdr:col>
      <xdr:colOff>58950</xdr:colOff>
      <xdr:row>6</xdr:row>
      <xdr:rowOff>19050</xdr:rowOff>
    </xdr:to>
    <xdr:sp macro="" textlink="">
      <xdr:nvSpPr>
        <xdr:cNvPr id="2" name="四角形: 角を丸くする 14">
          <a:extLst>
            <a:ext uri="{FF2B5EF4-FFF2-40B4-BE49-F238E27FC236}">
              <a16:creationId xmlns:a16="http://schemas.microsoft.com/office/drawing/2014/main" id="{00000000-0008-0000-0100-000002000000}"/>
            </a:ext>
          </a:extLst>
        </xdr:cNvPr>
        <xdr:cNvSpPr/>
      </xdr:nvSpPr>
      <xdr:spPr>
        <a:xfrm>
          <a:off x="7639050" y="238125"/>
          <a:ext cx="2973600" cy="1133475"/>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年度末報告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の際に使用するものです。中間報告の際は、「様式５９</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中間報告」シートを使用してください。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0</xdr:row>
      <xdr:rowOff>88900</xdr:rowOff>
    </xdr:from>
    <xdr:to>
      <xdr:col>5</xdr:col>
      <xdr:colOff>2152650</xdr:colOff>
      <xdr:row>3</xdr:row>
      <xdr:rowOff>31750</xdr:rowOff>
    </xdr:to>
    <xdr:sp macro="" textlink="">
      <xdr:nvSpPr>
        <xdr:cNvPr id="3" name="テキスト ボックス 2">
          <a:extLst>
            <a:ext uri="{FF2B5EF4-FFF2-40B4-BE49-F238E27FC236}">
              <a16:creationId xmlns:a16="http://schemas.microsoft.com/office/drawing/2014/main" id="{297FAB2C-BED2-4609-AFE1-B61109076F63}"/>
            </a:ext>
          </a:extLst>
        </xdr:cNvPr>
        <xdr:cNvSpPr txBox="1"/>
      </xdr:nvSpPr>
      <xdr:spPr>
        <a:xfrm>
          <a:off x="120650" y="88900"/>
          <a:ext cx="3822700" cy="62230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FF00"/>
              </a:solidFill>
              <a:latin typeface="ＭＳ Ｐゴシック" panose="020B0600070205080204" pitchFamily="50" charset="-128"/>
              <a:ea typeface="ＭＳ Ｐゴシック" panose="020B0600070205080204" pitchFamily="50" charset="-128"/>
            </a:rPr>
            <a:t>年度末報告</a:t>
          </a:r>
          <a:endParaRPr kumimoji="1" lang="en-US" altLang="ja-JP" sz="1600" b="1">
            <a:solidFill>
              <a:srgbClr val="FFFF00"/>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rgbClr val="FFFF00"/>
              </a:solidFill>
              <a:latin typeface="ＭＳ Ｐゴシック" panose="020B0600070205080204" pitchFamily="50" charset="-128"/>
              <a:ea typeface="ＭＳ Ｐゴシック" panose="020B0600070205080204" pitchFamily="50" charset="-128"/>
            </a:rPr>
            <a:t>出金年月日</a:t>
          </a:r>
          <a:r>
            <a:rPr kumimoji="1" lang="en-US" altLang="ja-JP" sz="1200" b="1">
              <a:solidFill>
                <a:srgbClr val="FFFF00"/>
              </a:solidFill>
              <a:latin typeface="ＭＳ Ｐゴシック" panose="020B0600070205080204" pitchFamily="50" charset="-128"/>
              <a:ea typeface="ＭＳ Ｐゴシック" panose="020B0600070205080204" pitchFamily="50" charset="-128"/>
            </a:rPr>
            <a:t>10/1</a:t>
          </a:r>
          <a:r>
            <a:rPr kumimoji="1" lang="ja-JP" altLang="en-US" sz="1200" b="1">
              <a:solidFill>
                <a:srgbClr val="FFFF00"/>
              </a:solidFill>
              <a:latin typeface="ＭＳ Ｐゴシック" panose="020B0600070205080204" pitchFamily="50" charset="-128"/>
              <a:ea typeface="ＭＳ Ｐゴシック" panose="020B0600070205080204" pitchFamily="50" charset="-128"/>
            </a:rPr>
            <a:t>～のものを記入してください。</a:t>
          </a:r>
        </a:p>
      </xdr:txBody>
    </xdr:sp>
    <xdr:clientData/>
  </xdr:twoCellAnchor>
  <xdr:twoCellAnchor>
    <xdr:from>
      <xdr:col>15</xdr:col>
      <xdr:colOff>95250</xdr:colOff>
      <xdr:row>0</xdr:row>
      <xdr:rowOff>114300</xdr:rowOff>
    </xdr:from>
    <xdr:to>
      <xdr:col>43</xdr:col>
      <xdr:colOff>68475</xdr:colOff>
      <xdr:row>3</xdr:row>
      <xdr:rowOff>114300</xdr:rowOff>
    </xdr:to>
    <xdr:sp macro="" textlink="">
      <xdr:nvSpPr>
        <xdr:cNvPr id="4" name="四角形: 角を丸くする 14">
          <a:extLst>
            <a:ext uri="{FF2B5EF4-FFF2-40B4-BE49-F238E27FC236}">
              <a16:creationId xmlns:a16="http://schemas.microsoft.com/office/drawing/2014/main" id="{315170C6-E4B8-4953-9479-1B8F79D5E247}"/>
            </a:ext>
          </a:extLst>
        </xdr:cNvPr>
        <xdr:cNvSpPr/>
      </xdr:nvSpPr>
      <xdr:spPr>
        <a:xfrm>
          <a:off x="13592175" y="114300"/>
          <a:ext cx="2973600" cy="685800"/>
        </a:xfrm>
        <a:prstGeom prst="round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このエクセル中に「記載例」シートがあります。説明を確認してから記入してください。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1301750</xdr:colOff>
      <xdr:row>73</xdr:row>
      <xdr:rowOff>31750</xdr:rowOff>
    </xdr:from>
    <xdr:to>
      <xdr:col>20</xdr:col>
      <xdr:colOff>332317</xdr:colOff>
      <xdr:row>101</xdr:row>
      <xdr:rowOff>166159</xdr:rowOff>
    </xdr:to>
    <xdr:pic>
      <xdr:nvPicPr>
        <xdr:cNvPr id="84" name="図 83">
          <a:extLst>
            <a:ext uri="{FF2B5EF4-FFF2-40B4-BE49-F238E27FC236}">
              <a16:creationId xmlns:a16="http://schemas.microsoft.com/office/drawing/2014/main" id="{38F057EE-3818-482C-9237-D9B6BBE8E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7417" y="17176750"/>
          <a:ext cx="11889317" cy="4875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1291166</xdr:colOff>
      <xdr:row>44</xdr:row>
      <xdr:rowOff>31749</xdr:rowOff>
    </xdr:from>
    <xdr:to>
      <xdr:col>20</xdr:col>
      <xdr:colOff>321733</xdr:colOff>
      <xdr:row>68</xdr:row>
      <xdr:rowOff>152399</xdr:rowOff>
    </xdr:to>
    <xdr:pic>
      <xdr:nvPicPr>
        <xdr:cNvPr id="62" name="図 61">
          <a:extLst>
            <a:ext uri="{FF2B5EF4-FFF2-40B4-BE49-F238E27FC236}">
              <a16:creationId xmlns:a16="http://schemas.microsoft.com/office/drawing/2014/main" id="{75A5EA5F-042A-4EA4-98DE-D6574E29C7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6833" y="12318999"/>
          <a:ext cx="11889317" cy="418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484716</xdr:colOff>
      <xdr:row>27</xdr:row>
      <xdr:rowOff>131233</xdr:rowOff>
    </xdr:from>
    <xdr:to>
      <xdr:col>20</xdr:col>
      <xdr:colOff>304799</xdr:colOff>
      <xdr:row>40</xdr:row>
      <xdr:rowOff>169333</xdr:rowOff>
    </xdr:to>
    <xdr:sp macro="" textlink="">
      <xdr:nvSpPr>
        <xdr:cNvPr id="75" name="正方形/長方形 74">
          <a:extLst>
            <a:ext uri="{FF2B5EF4-FFF2-40B4-BE49-F238E27FC236}">
              <a16:creationId xmlns:a16="http://schemas.microsoft.com/office/drawing/2014/main" id="{8B31F83C-F0F7-4BEF-B1A8-3C6401009323}"/>
            </a:ext>
          </a:extLst>
        </xdr:cNvPr>
        <xdr:cNvSpPr/>
      </xdr:nvSpPr>
      <xdr:spPr>
        <a:xfrm>
          <a:off x="8147049" y="8386233"/>
          <a:ext cx="8022167" cy="3445933"/>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501650</xdr:colOff>
      <xdr:row>19</xdr:row>
      <xdr:rowOff>137587</xdr:rowOff>
    </xdr:from>
    <xdr:to>
      <xdr:col>20</xdr:col>
      <xdr:colOff>321733</xdr:colOff>
      <xdr:row>24</xdr:row>
      <xdr:rowOff>63499</xdr:rowOff>
    </xdr:to>
    <xdr:sp macro="" textlink="">
      <xdr:nvSpPr>
        <xdr:cNvPr id="74" name="正方形/長方形 73">
          <a:extLst>
            <a:ext uri="{FF2B5EF4-FFF2-40B4-BE49-F238E27FC236}">
              <a16:creationId xmlns:a16="http://schemas.microsoft.com/office/drawing/2014/main" id="{1A5FC939-5DDB-41C8-8F23-8B7DFD3331E5}"/>
            </a:ext>
          </a:extLst>
        </xdr:cNvPr>
        <xdr:cNvSpPr/>
      </xdr:nvSpPr>
      <xdr:spPr>
        <a:xfrm>
          <a:off x="8163983" y="6138337"/>
          <a:ext cx="8022167" cy="1502829"/>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497417</xdr:colOff>
      <xdr:row>2</xdr:row>
      <xdr:rowOff>52920</xdr:rowOff>
    </xdr:from>
    <xdr:to>
      <xdr:col>20</xdr:col>
      <xdr:colOff>317500</xdr:colOff>
      <xdr:row>18</xdr:row>
      <xdr:rowOff>137583</xdr:rowOff>
    </xdr:to>
    <xdr:sp macro="" textlink="">
      <xdr:nvSpPr>
        <xdr:cNvPr id="3" name="正方形/長方形 2">
          <a:extLst>
            <a:ext uri="{FF2B5EF4-FFF2-40B4-BE49-F238E27FC236}">
              <a16:creationId xmlns:a16="http://schemas.microsoft.com/office/drawing/2014/main" id="{EE04F907-06F5-486E-8AF7-BFFAE2CFA174}"/>
            </a:ext>
          </a:extLst>
        </xdr:cNvPr>
        <xdr:cNvSpPr/>
      </xdr:nvSpPr>
      <xdr:spPr>
        <a:xfrm>
          <a:off x="8159750" y="603253"/>
          <a:ext cx="8022167" cy="4773080"/>
        </a:xfrm>
        <a:prstGeom prst="rect">
          <a:avLst/>
        </a:prstGeom>
        <a:no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571500</xdr:colOff>
      <xdr:row>9</xdr:row>
      <xdr:rowOff>218746</xdr:rowOff>
    </xdr:from>
    <xdr:to>
      <xdr:col>20</xdr:col>
      <xdr:colOff>201083</xdr:colOff>
      <xdr:row>18</xdr:row>
      <xdr:rowOff>21188</xdr:rowOff>
    </xdr:to>
    <xdr:pic>
      <xdr:nvPicPr>
        <xdr:cNvPr id="34" name="図 33">
          <a:extLst>
            <a:ext uri="{FF2B5EF4-FFF2-40B4-BE49-F238E27FC236}">
              <a16:creationId xmlns:a16="http://schemas.microsoft.com/office/drawing/2014/main" id="{B40E623C-A120-4A0D-800D-A853679147C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582"/>
        <a:stretch/>
      </xdr:blipFill>
      <xdr:spPr bwMode="auto">
        <a:xfrm>
          <a:off x="8233833" y="2420079"/>
          <a:ext cx="7831667" cy="2839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7053</xdr:colOff>
      <xdr:row>3</xdr:row>
      <xdr:rowOff>56456</xdr:rowOff>
    </xdr:from>
    <xdr:to>
      <xdr:col>20</xdr:col>
      <xdr:colOff>188471</xdr:colOff>
      <xdr:row>9</xdr:row>
      <xdr:rowOff>169343</xdr:rowOff>
    </xdr:to>
    <xdr:pic>
      <xdr:nvPicPr>
        <xdr:cNvPr id="30" name="図 29">
          <a:extLst>
            <a:ext uri="{FF2B5EF4-FFF2-40B4-BE49-F238E27FC236}">
              <a16:creationId xmlns:a16="http://schemas.microsoft.com/office/drawing/2014/main" id="{64BF368C-E515-459E-9B6D-9659F23248E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69109" y="783178"/>
          <a:ext cx="7752029" cy="1573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590551</xdr:colOff>
      <xdr:row>28</xdr:row>
      <xdr:rowOff>31750</xdr:rowOff>
    </xdr:from>
    <xdr:to>
      <xdr:col>20</xdr:col>
      <xdr:colOff>243417</xdr:colOff>
      <xdr:row>38</xdr:row>
      <xdr:rowOff>95250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22" r="175" b="790"/>
        <a:stretch/>
      </xdr:blipFill>
      <xdr:spPr bwMode="auto">
        <a:xfrm>
          <a:off x="8252884" y="8540750"/>
          <a:ext cx="7854950" cy="2878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486836</xdr:colOff>
      <xdr:row>26</xdr:row>
      <xdr:rowOff>23665</xdr:rowOff>
    </xdr:from>
    <xdr:to>
      <xdr:col>20</xdr:col>
      <xdr:colOff>305552</xdr:colOff>
      <xdr:row>27</xdr:row>
      <xdr:rowOff>125442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149169" y="8024665"/>
          <a:ext cx="8020800" cy="355777"/>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経理様式１ 「 令和４年度 委託研究実績報告書（兼収支決算報告書） 」</a:t>
          </a:r>
        </a:p>
      </xdr:txBody>
    </xdr:sp>
    <xdr:clientData/>
  </xdr:twoCellAnchor>
  <xdr:twoCellAnchor>
    <xdr:from>
      <xdr:col>11</xdr:col>
      <xdr:colOff>95250</xdr:colOff>
      <xdr:row>34</xdr:row>
      <xdr:rowOff>168666</xdr:rowOff>
    </xdr:from>
    <xdr:to>
      <xdr:col>12</xdr:col>
      <xdr:colOff>266701</xdr:colOff>
      <xdr:row>35</xdr:row>
      <xdr:rowOff>13879</xdr:rowOff>
    </xdr:to>
    <xdr:sp macro="" textlink="">
      <xdr:nvSpPr>
        <xdr:cNvPr id="6" name="四角形: 角を丸くする 24">
          <a:extLst>
            <a:ext uri="{FF2B5EF4-FFF2-40B4-BE49-F238E27FC236}">
              <a16:creationId xmlns:a16="http://schemas.microsoft.com/office/drawing/2014/main" id="{00000000-0008-0000-0300-000006000000}"/>
            </a:ext>
          </a:extLst>
        </xdr:cNvPr>
        <xdr:cNvSpPr/>
      </xdr:nvSpPr>
      <xdr:spPr>
        <a:xfrm>
          <a:off x="9768417" y="10370999"/>
          <a:ext cx="855840" cy="176824"/>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35</xdr:row>
      <xdr:rowOff>129155</xdr:rowOff>
    </xdr:from>
    <xdr:to>
      <xdr:col>12</xdr:col>
      <xdr:colOff>266701</xdr:colOff>
      <xdr:row>35</xdr:row>
      <xdr:rowOff>305981</xdr:rowOff>
    </xdr:to>
    <xdr:sp macro="" textlink="">
      <xdr:nvSpPr>
        <xdr:cNvPr id="7" name="四角形: 角を丸くする 24">
          <a:extLst>
            <a:ext uri="{FF2B5EF4-FFF2-40B4-BE49-F238E27FC236}">
              <a16:creationId xmlns:a16="http://schemas.microsoft.com/office/drawing/2014/main" id="{00000000-0008-0000-0300-000007000000}"/>
            </a:ext>
          </a:extLst>
        </xdr:cNvPr>
        <xdr:cNvSpPr/>
      </xdr:nvSpPr>
      <xdr:spPr>
        <a:xfrm>
          <a:off x="9768417" y="10663099"/>
          <a:ext cx="855840" cy="17682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104775</xdr:colOff>
      <xdr:row>37</xdr:row>
      <xdr:rowOff>12385</xdr:rowOff>
    </xdr:from>
    <xdr:to>
      <xdr:col>12</xdr:col>
      <xdr:colOff>276226</xdr:colOff>
      <xdr:row>38</xdr:row>
      <xdr:rowOff>30106</xdr:rowOff>
    </xdr:to>
    <xdr:sp macro="" textlink="">
      <xdr:nvSpPr>
        <xdr:cNvPr id="8" name="四角形: 角を丸くする 24">
          <a:extLst>
            <a:ext uri="{FF2B5EF4-FFF2-40B4-BE49-F238E27FC236}">
              <a16:creationId xmlns:a16="http://schemas.microsoft.com/office/drawing/2014/main" id="{00000000-0008-0000-0300-000008000000}"/>
            </a:ext>
          </a:extLst>
        </xdr:cNvPr>
        <xdr:cNvSpPr/>
      </xdr:nvSpPr>
      <xdr:spPr>
        <a:xfrm>
          <a:off x="9777942" y="11209552"/>
          <a:ext cx="855840" cy="179998"/>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34</xdr:row>
      <xdr:rowOff>66360</xdr:rowOff>
    </xdr:from>
    <xdr:to>
      <xdr:col>12</xdr:col>
      <xdr:colOff>366713</xdr:colOff>
      <xdr:row>39</xdr:row>
      <xdr:rowOff>1</xdr:rowOff>
    </xdr:to>
    <xdr:sp macro="" textlink="">
      <xdr:nvSpPr>
        <xdr:cNvPr id="9" name="四角形: 角を丸くする 24">
          <a:extLst>
            <a:ext uri="{FF2B5EF4-FFF2-40B4-BE49-F238E27FC236}">
              <a16:creationId xmlns:a16="http://schemas.microsoft.com/office/drawing/2014/main" id="{00000000-0008-0000-0300-000009000000}"/>
            </a:ext>
          </a:extLst>
        </xdr:cNvPr>
        <xdr:cNvSpPr/>
      </xdr:nvSpPr>
      <xdr:spPr>
        <a:xfrm>
          <a:off x="9607903" y="10268693"/>
          <a:ext cx="1116366" cy="125303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286101</xdr:colOff>
      <xdr:row>38</xdr:row>
      <xdr:rowOff>61769</xdr:rowOff>
    </xdr:from>
    <xdr:to>
      <xdr:col>12</xdr:col>
      <xdr:colOff>59883</xdr:colOff>
      <xdr:row>41</xdr:row>
      <xdr:rowOff>112127</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9959268" y="11421213"/>
          <a:ext cx="458171" cy="53719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④</a:t>
          </a:r>
        </a:p>
      </xdr:txBody>
    </xdr:sp>
    <xdr:clientData/>
  </xdr:twoCellAnchor>
  <xdr:twoCellAnchor>
    <xdr:from>
      <xdr:col>1</xdr:col>
      <xdr:colOff>331612</xdr:colOff>
      <xdr:row>21</xdr:row>
      <xdr:rowOff>1</xdr:rowOff>
    </xdr:from>
    <xdr:to>
      <xdr:col>4</xdr:col>
      <xdr:colOff>10584</xdr:colOff>
      <xdr:row>22</xdr:row>
      <xdr:rowOff>246946</xdr:rowOff>
    </xdr:to>
    <xdr:sp macro="" textlink="">
      <xdr:nvSpPr>
        <xdr:cNvPr id="14" name="四角形: 角を丸くする 24">
          <a:extLst>
            <a:ext uri="{FF2B5EF4-FFF2-40B4-BE49-F238E27FC236}">
              <a16:creationId xmlns:a16="http://schemas.microsoft.com/office/drawing/2014/main" id="{00000000-0008-0000-0300-00000E000000}"/>
            </a:ext>
          </a:extLst>
        </xdr:cNvPr>
        <xdr:cNvSpPr/>
      </xdr:nvSpPr>
      <xdr:spPr>
        <a:xfrm>
          <a:off x="479779" y="6910918"/>
          <a:ext cx="3965222" cy="50094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552449</xdr:colOff>
      <xdr:row>21</xdr:row>
      <xdr:rowOff>0</xdr:rowOff>
    </xdr:from>
    <xdr:to>
      <xdr:col>4</xdr:col>
      <xdr:colOff>857250</xdr:colOff>
      <xdr:row>27</xdr:row>
      <xdr:rowOff>232834</xdr:rowOff>
    </xdr:to>
    <xdr:sp macro="" textlink="">
      <xdr:nvSpPr>
        <xdr:cNvPr id="18" name="四角形: 角を丸くする 24">
          <a:extLst>
            <a:ext uri="{FF2B5EF4-FFF2-40B4-BE49-F238E27FC236}">
              <a16:creationId xmlns:a16="http://schemas.microsoft.com/office/drawing/2014/main" id="{00000000-0008-0000-0300-000012000000}"/>
            </a:ext>
          </a:extLst>
        </xdr:cNvPr>
        <xdr:cNvSpPr/>
      </xdr:nvSpPr>
      <xdr:spPr>
        <a:xfrm>
          <a:off x="4990393" y="6935611"/>
          <a:ext cx="304801" cy="153105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9</xdr:row>
      <xdr:rowOff>14111</xdr:rowOff>
    </xdr:from>
    <xdr:to>
      <xdr:col>4</xdr:col>
      <xdr:colOff>1425223</xdr:colOff>
      <xdr:row>10</xdr:row>
      <xdr:rowOff>14111</xdr:rowOff>
    </xdr:to>
    <xdr:sp macro="" textlink="">
      <xdr:nvSpPr>
        <xdr:cNvPr id="19" name="四角形: 角を丸くする 24">
          <a:extLst>
            <a:ext uri="{FF2B5EF4-FFF2-40B4-BE49-F238E27FC236}">
              <a16:creationId xmlns:a16="http://schemas.microsoft.com/office/drawing/2014/main" id="{00000000-0008-0000-0300-000013000000}"/>
            </a:ext>
          </a:extLst>
        </xdr:cNvPr>
        <xdr:cNvSpPr/>
      </xdr:nvSpPr>
      <xdr:spPr>
        <a:xfrm>
          <a:off x="3053292" y="2201333"/>
          <a:ext cx="2809875" cy="254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564446</xdr:colOff>
      <xdr:row>14</xdr:row>
      <xdr:rowOff>63501</xdr:rowOff>
    </xdr:from>
    <xdr:to>
      <xdr:col>5</xdr:col>
      <xdr:colOff>40572</xdr:colOff>
      <xdr:row>14</xdr:row>
      <xdr:rowOff>296334</xdr:rowOff>
    </xdr:to>
    <xdr:sp macro="" textlink="">
      <xdr:nvSpPr>
        <xdr:cNvPr id="26" name="四角形: 角を丸くする 24">
          <a:extLst>
            <a:ext uri="{FF2B5EF4-FFF2-40B4-BE49-F238E27FC236}">
              <a16:creationId xmlns:a16="http://schemas.microsoft.com/office/drawing/2014/main" id="{00000000-0008-0000-0300-00001A000000}"/>
            </a:ext>
          </a:extLst>
        </xdr:cNvPr>
        <xdr:cNvSpPr/>
      </xdr:nvSpPr>
      <xdr:spPr>
        <a:xfrm>
          <a:off x="5002390" y="4579057"/>
          <a:ext cx="908404" cy="232833"/>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613834</xdr:colOff>
      <xdr:row>18</xdr:row>
      <xdr:rowOff>345722</xdr:rowOff>
    </xdr:from>
    <xdr:to>
      <xdr:col>5</xdr:col>
      <xdr:colOff>1375834</xdr:colOff>
      <xdr:row>20</xdr:row>
      <xdr:rowOff>10583</xdr:rowOff>
    </xdr:to>
    <xdr:sp macro="" textlink="">
      <xdr:nvSpPr>
        <xdr:cNvPr id="11" name="吹き出し: 四角形 27">
          <a:extLst>
            <a:ext uri="{FF2B5EF4-FFF2-40B4-BE49-F238E27FC236}">
              <a16:creationId xmlns:a16="http://schemas.microsoft.com/office/drawing/2014/main" id="{00000000-0008-0000-0300-00000B000000}"/>
            </a:ext>
          </a:extLst>
        </xdr:cNvPr>
        <xdr:cNvSpPr/>
      </xdr:nvSpPr>
      <xdr:spPr>
        <a:xfrm>
          <a:off x="5048251" y="5584472"/>
          <a:ext cx="2190750" cy="998361"/>
        </a:xfrm>
        <a:prstGeom prst="wedgeRectCallout">
          <a:avLst>
            <a:gd name="adj1" fmla="val -41436"/>
            <a:gd name="adj2" fmla="val 91152"/>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マッチング係数</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b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契約書の「マッチングファンド計画」の表に記載されている数値</a:t>
          </a:r>
          <a:r>
            <a:rPr kumimoji="1"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記入してください。</a:t>
          </a:r>
          <a:endParaRPr lang="ja-JP" altLang="ja-JP" sz="1000" b="0" i="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501648</xdr:colOff>
      <xdr:row>0</xdr:row>
      <xdr:rowOff>232473</xdr:rowOff>
    </xdr:from>
    <xdr:to>
      <xdr:col>20</xdr:col>
      <xdr:colOff>320364</xdr:colOff>
      <xdr:row>2</xdr:row>
      <xdr:rowOff>52027</xdr:rowOff>
    </xdr:to>
    <xdr:sp macro="" textlink="">
      <xdr:nvSpPr>
        <xdr:cNvPr id="22" name="テキスト ボックス 21">
          <a:extLst>
            <a:ext uri="{FF2B5EF4-FFF2-40B4-BE49-F238E27FC236}">
              <a16:creationId xmlns:a16="http://schemas.microsoft.com/office/drawing/2014/main" id="{0C3DCE09-18E7-4F8A-B8C8-FD07E87BA098}"/>
            </a:ext>
          </a:extLst>
        </xdr:cNvPr>
        <xdr:cNvSpPr txBox="1"/>
      </xdr:nvSpPr>
      <xdr:spPr>
        <a:xfrm>
          <a:off x="8163981" y="232473"/>
          <a:ext cx="8020800" cy="369887"/>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計画様式１－２ 「 全体計画書 予算 」　　　　（１）委託研究開発費の総予算額 シート</a:t>
          </a:r>
        </a:p>
      </xdr:txBody>
    </xdr:sp>
    <xdr:clientData/>
  </xdr:twoCellAnchor>
  <xdr:twoCellAnchor>
    <xdr:from>
      <xdr:col>10</xdr:col>
      <xdr:colOff>190500</xdr:colOff>
      <xdr:row>6</xdr:row>
      <xdr:rowOff>35297</xdr:rowOff>
    </xdr:from>
    <xdr:to>
      <xdr:col>17</xdr:col>
      <xdr:colOff>253994</xdr:colOff>
      <xdr:row>7</xdr:row>
      <xdr:rowOff>148186</xdr:rowOff>
    </xdr:to>
    <xdr:sp macro="" textlink="">
      <xdr:nvSpPr>
        <xdr:cNvPr id="25" name="四角形: 角を丸くする 24">
          <a:extLst>
            <a:ext uri="{FF2B5EF4-FFF2-40B4-BE49-F238E27FC236}">
              <a16:creationId xmlns:a16="http://schemas.microsoft.com/office/drawing/2014/main" id="{1075C56D-F57F-4FFF-8F0E-7AEDEF2CA309}"/>
            </a:ext>
          </a:extLst>
        </xdr:cNvPr>
        <xdr:cNvSpPr/>
      </xdr:nvSpPr>
      <xdr:spPr>
        <a:xfrm>
          <a:off x="9179278" y="1460519"/>
          <a:ext cx="4854216" cy="36688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479775</xdr:colOff>
      <xdr:row>5</xdr:row>
      <xdr:rowOff>232848</xdr:rowOff>
    </xdr:from>
    <xdr:to>
      <xdr:col>10</xdr:col>
      <xdr:colOff>211224</xdr:colOff>
      <xdr:row>7</xdr:row>
      <xdr:rowOff>226769</xdr:rowOff>
    </xdr:to>
    <xdr:sp macro="" textlink="">
      <xdr:nvSpPr>
        <xdr:cNvPr id="28" name="テキスト ボックス 27">
          <a:extLst>
            <a:ext uri="{FF2B5EF4-FFF2-40B4-BE49-F238E27FC236}">
              <a16:creationId xmlns:a16="http://schemas.microsoft.com/office/drawing/2014/main" id="{45CAD321-AEE4-424F-8F58-11BF438AE76E}"/>
            </a:ext>
          </a:extLst>
        </xdr:cNvPr>
        <xdr:cNvSpPr txBox="1"/>
      </xdr:nvSpPr>
      <xdr:spPr>
        <a:xfrm>
          <a:off x="8745358" y="1418181"/>
          <a:ext cx="451116" cy="50192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1</xdr:col>
      <xdr:colOff>42333</xdr:colOff>
      <xdr:row>2</xdr:row>
      <xdr:rowOff>190499</xdr:rowOff>
    </xdr:from>
    <xdr:to>
      <xdr:col>5</xdr:col>
      <xdr:colOff>508000</xdr:colOff>
      <xdr:row>8</xdr:row>
      <xdr:rowOff>52916</xdr:rowOff>
    </xdr:to>
    <xdr:sp macro="" textlink="">
      <xdr:nvSpPr>
        <xdr:cNvPr id="13" name="吹き出し: 四角形 27">
          <a:extLst>
            <a:ext uri="{FF2B5EF4-FFF2-40B4-BE49-F238E27FC236}">
              <a16:creationId xmlns:a16="http://schemas.microsoft.com/office/drawing/2014/main" id="{00000000-0008-0000-0300-00000D000000}"/>
            </a:ext>
          </a:extLst>
        </xdr:cNvPr>
        <xdr:cNvSpPr/>
      </xdr:nvSpPr>
      <xdr:spPr>
        <a:xfrm>
          <a:off x="190500" y="687916"/>
          <a:ext cx="6180667" cy="1259417"/>
        </a:xfrm>
        <a:prstGeom prst="wedgeRectCallout">
          <a:avLst>
            <a:gd name="adj1" fmla="val -3132"/>
            <a:gd name="adj2" fmla="val 69070"/>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研究期間</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研究計画書で定めている全研究期間を記入します。</a:t>
          </a:r>
          <a:b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計画様式１－２「全体計画書 予算」（右図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①</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参照し、「西暦</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日」で記入してください。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記入すると、マッチングファンド状況表に全研究期間が自動で表示されます。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計画様式１ー２は、研究の計画書です。研究担当者に依頼して取り寄せる等して、確認してください。</a:t>
          </a:r>
        </a:p>
      </xdr:txBody>
    </xdr:sp>
    <xdr:clientData/>
  </xdr:twoCellAnchor>
  <xdr:twoCellAnchor>
    <xdr:from>
      <xdr:col>17</xdr:col>
      <xdr:colOff>197555</xdr:colOff>
      <xdr:row>10</xdr:row>
      <xdr:rowOff>197570</xdr:rowOff>
    </xdr:from>
    <xdr:to>
      <xdr:col>20</xdr:col>
      <xdr:colOff>222250</xdr:colOff>
      <xdr:row>15</xdr:row>
      <xdr:rowOff>444515</xdr:rowOff>
    </xdr:to>
    <xdr:sp macro="" textlink="">
      <xdr:nvSpPr>
        <xdr:cNvPr id="32" name="四角形: 角を丸くする 31">
          <a:extLst>
            <a:ext uri="{FF2B5EF4-FFF2-40B4-BE49-F238E27FC236}">
              <a16:creationId xmlns:a16="http://schemas.microsoft.com/office/drawing/2014/main" id="{6A003976-D746-4CA9-88FF-77A1E8CC8B4B}"/>
            </a:ext>
          </a:extLst>
        </xdr:cNvPr>
        <xdr:cNvSpPr/>
      </xdr:nvSpPr>
      <xdr:spPr>
        <a:xfrm>
          <a:off x="13998222" y="2652903"/>
          <a:ext cx="2088445" cy="1823862"/>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460017</xdr:colOff>
      <xdr:row>15</xdr:row>
      <xdr:rowOff>430391</xdr:rowOff>
    </xdr:from>
    <xdr:to>
      <xdr:col>19</xdr:col>
      <xdr:colOff>233799</xdr:colOff>
      <xdr:row>16</xdr:row>
      <xdr:rowOff>270507</xdr:rowOff>
    </xdr:to>
    <xdr:sp macro="" textlink="">
      <xdr:nvSpPr>
        <xdr:cNvPr id="36" name="テキスト ボックス 35">
          <a:extLst>
            <a:ext uri="{FF2B5EF4-FFF2-40B4-BE49-F238E27FC236}">
              <a16:creationId xmlns:a16="http://schemas.microsoft.com/office/drawing/2014/main" id="{3C7EBF2C-4A91-4805-ACC1-AA63365428E0}"/>
            </a:ext>
          </a:extLst>
        </xdr:cNvPr>
        <xdr:cNvSpPr txBox="1"/>
      </xdr:nvSpPr>
      <xdr:spPr>
        <a:xfrm>
          <a:off x="14923906" y="4515558"/>
          <a:ext cx="458171" cy="51039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1</xdr:col>
      <xdr:colOff>331612</xdr:colOff>
      <xdr:row>23</xdr:row>
      <xdr:rowOff>148167</xdr:rowOff>
    </xdr:from>
    <xdr:to>
      <xdr:col>4</xdr:col>
      <xdr:colOff>10584</xdr:colOff>
      <xdr:row>25</xdr:row>
      <xdr:rowOff>14111</xdr:rowOff>
    </xdr:to>
    <xdr:sp macro="" textlink="">
      <xdr:nvSpPr>
        <xdr:cNvPr id="38" name="四角形: 角を丸くする 24">
          <a:extLst>
            <a:ext uri="{FF2B5EF4-FFF2-40B4-BE49-F238E27FC236}">
              <a16:creationId xmlns:a16="http://schemas.microsoft.com/office/drawing/2014/main" id="{032746DE-7A82-4CEC-8F03-371D3E76F4D0}"/>
            </a:ext>
          </a:extLst>
        </xdr:cNvPr>
        <xdr:cNvSpPr/>
      </xdr:nvSpPr>
      <xdr:spPr>
        <a:xfrm>
          <a:off x="479779" y="7567084"/>
          <a:ext cx="3965222" cy="278694"/>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42334</xdr:colOff>
      <xdr:row>18</xdr:row>
      <xdr:rowOff>352776</xdr:rowOff>
    </xdr:from>
    <xdr:to>
      <xdr:col>4</xdr:col>
      <xdr:colOff>465666</xdr:colOff>
      <xdr:row>19</xdr:row>
      <xdr:rowOff>500942</xdr:rowOff>
    </xdr:to>
    <xdr:sp macro="" textlink="">
      <xdr:nvSpPr>
        <xdr:cNvPr id="12" name="吹き出し: 四角形 27">
          <a:extLst>
            <a:ext uri="{FF2B5EF4-FFF2-40B4-BE49-F238E27FC236}">
              <a16:creationId xmlns:a16="http://schemas.microsoft.com/office/drawing/2014/main" id="{00000000-0008-0000-0300-00000C000000}"/>
            </a:ext>
          </a:extLst>
        </xdr:cNvPr>
        <xdr:cNvSpPr/>
      </xdr:nvSpPr>
      <xdr:spPr>
        <a:xfrm>
          <a:off x="190501" y="5591526"/>
          <a:ext cx="4709582" cy="910166"/>
        </a:xfrm>
        <a:prstGeom prst="wedgeRectCallout">
          <a:avLst>
            <a:gd name="adj1" fmla="val 12128"/>
            <a:gd name="adj2" fmla="val 111735"/>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の入力欄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これまでの実績額を記入します。</a:t>
          </a:r>
          <a:endPar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前年度（令和</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年度）にＪＳＴに提出した経理様式５９「自己資金・マッチングファンド実績報告書」（右図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③</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）を参照して記入してください。</a:t>
          </a:r>
          <a:endPar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331611</xdr:colOff>
      <xdr:row>26</xdr:row>
      <xdr:rowOff>21166</xdr:rowOff>
    </xdr:from>
    <xdr:to>
      <xdr:col>4</xdr:col>
      <xdr:colOff>10583</xdr:colOff>
      <xdr:row>28</xdr:row>
      <xdr:rowOff>14111</xdr:rowOff>
    </xdr:to>
    <xdr:sp macro="" textlink="">
      <xdr:nvSpPr>
        <xdr:cNvPr id="41" name="四角形: 角を丸くする 24">
          <a:extLst>
            <a:ext uri="{FF2B5EF4-FFF2-40B4-BE49-F238E27FC236}">
              <a16:creationId xmlns:a16="http://schemas.microsoft.com/office/drawing/2014/main" id="{CE1B20E0-A294-48FF-A24B-30C28E0EAA16}"/>
            </a:ext>
          </a:extLst>
        </xdr:cNvPr>
        <xdr:cNvSpPr/>
      </xdr:nvSpPr>
      <xdr:spPr>
        <a:xfrm>
          <a:off x="479778" y="8022166"/>
          <a:ext cx="3965222" cy="50094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42334</xdr:colOff>
      <xdr:row>32</xdr:row>
      <xdr:rowOff>201083</xdr:rowOff>
    </xdr:from>
    <xdr:to>
      <xdr:col>5</xdr:col>
      <xdr:colOff>550334</xdr:colOff>
      <xdr:row>41</xdr:row>
      <xdr:rowOff>10583</xdr:rowOff>
    </xdr:to>
    <xdr:sp macro="" textlink="">
      <xdr:nvSpPr>
        <xdr:cNvPr id="39" name="吹き出し: 四角形 27">
          <a:extLst>
            <a:ext uri="{FF2B5EF4-FFF2-40B4-BE49-F238E27FC236}">
              <a16:creationId xmlns:a16="http://schemas.microsoft.com/office/drawing/2014/main" id="{BD204FD2-AFF2-4E0C-B86F-6325FAA6E8EF}"/>
            </a:ext>
          </a:extLst>
        </xdr:cNvPr>
        <xdr:cNvSpPr/>
      </xdr:nvSpPr>
      <xdr:spPr>
        <a:xfrm>
          <a:off x="190501" y="9599083"/>
          <a:ext cx="6223000" cy="2243667"/>
        </a:xfrm>
        <a:prstGeom prst="wedgeRectCallout">
          <a:avLst>
            <a:gd name="adj1" fmla="val -24275"/>
            <a:gd name="adj2" fmla="val -133123"/>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の入力欄</a:t>
          </a:r>
          <a:r>
            <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令和４年度の実績額を記入します。</a:t>
          </a:r>
          <a:endParaRPr kumimoji="1"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　中間報告のとき</a:t>
          </a:r>
          <a:endParaRPr kumimoji="1" lang="en-US" altLang="ja-JP" sz="1000" b="0" i="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契約書の「マッチングファンド計画」の表に記載されている金額を記入してください。</a:t>
          </a:r>
          <a:endPar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「合計（</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D</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）」（上記</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⑤</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）と同じ金額を記入してください。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年度末報告のとき</a:t>
          </a:r>
          <a:b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経理様式１「令和</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委託研究実績報告書」（右図</a:t>
          </a:r>
          <a:r>
            <a:rPr kumimoji="1" lang="ja-JP" altLang="en-US" sz="1000" b="0" i="0">
              <a:solidFill>
                <a:srgbClr val="FF0000"/>
              </a:solidFill>
              <a:effectLst/>
              <a:latin typeface="HG丸ｺﾞｼｯｸM-PRO" panose="020F0600000000000000" pitchFamily="50" charset="-128"/>
              <a:ea typeface="HG丸ｺﾞｼｯｸM-PRO" panose="020F0600000000000000" pitchFamily="50" charset="-128"/>
              <a:cs typeface="+mn-cs"/>
            </a:rPr>
            <a:t>④</a:t>
          </a: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）を参照し、以下の式で計算</a:t>
          </a:r>
          <a:endPar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した金額を記入してください。</a:t>
          </a:r>
          <a:b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収入額（</a:t>
          </a:r>
          <a:r>
            <a:rPr kumimoji="1" lang="en-US" altLang="ja-JP"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A'</a:t>
          </a:r>
          <a:r>
            <a:rPr kumimoji="1" lang="ja-JP" altLang="en-US"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 － 返還済額（</a:t>
          </a:r>
          <a:r>
            <a:rPr kumimoji="1" lang="en-US" altLang="ja-JP"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D</a:t>
          </a:r>
          <a:r>
            <a:rPr kumimoji="1" lang="ja-JP" altLang="en-US"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 － 返還予定額（</a:t>
          </a:r>
          <a:r>
            <a:rPr kumimoji="1" lang="en-US" altLang="ja-JP"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F</a:t>
          </a:r>
          <a:r>
            <a:rPr kumimoji="1" lang="ja-JP" altLang="en-US"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b="1" i="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1" lang="ja-JP" altLang="en-US" sz="1000" b="1" i="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0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自己資金</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「決算額（</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B</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）」（上記</a:t>
          </a:r>
          <a:r>
            <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rPr>
            <a:t>⑥</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）と同じ金額を記入してください。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112890</xdr:colOff>
      <xdr:row>12</xdr:row>
      <xdr:rowOff>98778</xdr:rowOff>
    </xdr:from>
    <xdr:to>
      <xdr:col>6</xdr:col>
      <xdr:colOff>56444</xdr:colOff>
      <xdr:row>15</xdr:row>
      <xdr:rowOff>56444</xdr:rowOff>
    </xdr:to>
    <xdr:sp macro="" textlink="">
      <xdr:nvSpPr>
        <xdr:cNvPr id="2" name="テキスト ボックス 1">
          <a:extLst>
            <a:ext uri="{FF2B5EF4-FFF2-40B4-BE49-F238E27FC236}">
              <a16:creationId xmlns:a16="http://schemas.microsoft.com/office/drawing/2014/main" id="{4E97A2AE-8358-481E-810A-AF13DEA7D1B9}"/>
            </a:ext>
          </a:extLst>
        </xdr:cNvPr>
        <xdr:cNvSpPr txBox="1"/>
      </xdr:nvSpPr>
      <xdr:spPr>
        <a:xfrm>
          <a:off x="112890" y="3492500"/>
          <a:ext cx="7246054" cy="1016000"/>
        </a:xfrm>
        <a:prstGeom prst="rect">
          <a:avLst/>
        </a:prstGeom>
        <a:solidFill>
          <a:schemeClr val="lt1">
            <a:alpha val="0"/>
          </a:schemeClr>
        </a:solidFill>
        <a:ln w="19050" cmpd="sng">
          <a:solidFill>
            <a:schemeClr val="bg1">
              <a:lumMod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cs typeface="Aharoni" panose="020B0604020202020204" pitchFamily="2" charset="-79"/>
            </a:rPr>
            <a:t>中間報告のとき</a:t>
          </a:r>
        </a:p>
      </xdr:txBody>
    </xdr:sp>
    <xdr:clientData/>
  </xdr:twoCellAnchor>
  <xdr:twoCellAnchor>
    <xdr:from>
      <xdr:col>4</xdr:col>
      <xdr:colOff>575730</xdr:colOff>
      <xdr:row>17</xdr:row>
      <xdr:rowOff>53625</xdr:rowOff>
    </xdr:from>
    <xdr:to>
      <xdr:col>5</xdr:col>
      <xdr:colOff>51856</xdr:colOff>
      <xdr:row>17</xdr:row>
      <xdr:rowOff>289276</xdr:rowOff>
    </xdr:to>
    <xdr:sp macro="" textlink="">
      <xdr:nvSpPr>
        <xdr:cNvPr id="46" name="四角形: 角を丸くする 24">
          <a:extLst>
            <a:ext uri="{FF2B5EF4-FFF2-40B4-BE49-F238E27FC236}">
              <a16:creationId xmlns:a16="http://schemas.microsoft.com/office/drawing/2014/main" id="{13AAD5B0-94C5-41B0-8D91-3B842AF547DE}"/>
            </a:ext>
          </a:extLst>
        </xdr:cNvPr>
        <xdr:cNvSpPr/>
      </xdr:nvSpPr>
      <xdr:spPr>
        <a:xfrm>
          <a:off x="5013674" y="5331181"/>
          <a:ext cx="908404" cy="235651"/>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175322</xdr:colOff>
      <xdr:row>13</xdr:row>
      <xdr:rowOff>275168</xdr:rowOff>
    </xdr:from>
    <xdr:to>
      <xdr:col>4</xdr:col>
      <xdr:colOff>634904</xdr:colOff>
      <xdr:row>15</xdr:row>
      <xdr:rowOff>98782</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4613266" y="4437946"/>
          <a:ext cx="459582" cy="52916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⑤</a:t>
          </a:r>
        </a:p>
      </xdr:txBody>
    </xdr:sp>
    <xdr:clientData/>
  </xdr:twoCellAnchor>
  <xdr:twoCellAnchor>
    <xdr:from>
      <xdr:col>0</xdr:col>
      <xdr:colOff>110066</xdr:colOff>
      <xdr:row>15</xdr:row>
      <xdr:rowOff>275166</xdr:rowOff>
    </xdr:from>
    <xdr:to>
      <xdr:col>6</xdr:col>
      <xdr:colOff>53620</xdr:colOff>
      <xdr:row>18</xdr:row>
      <xdr:rowOff>77611</xdr:rowOff>
    </xdr:to>
    <xdr:sp macro="" textlink="">
      <xdr:nvSpPr>
        <xdr:cNvPr id="49" name="テキスト ボックス 48">
          <a:extLst>
            <a:ext uri="{FF2B5EF4-FFF2-40B4-BE49-F238E27FC236}">
              <a16:creationId xmlns:a16="http://schemas.microsoft.com/office/drawing/2014/main" id="{095464E1-EDDB-4CA4-8C89-202B664B5400}"/>
            </a:ext>
          </a:extLst>
        </xdr:cNvPr>
        <xdr:cNvSpPr txBox="1"/>
      </xdr:nvSpPr>
      <xdr:spPr>
        <a:xfrm>
          <a:off x="110066" y="4310944"/>
          <a:ext cx="7246054" cy="1037167"/>
        </a:xfrm>
        <a:prstGeom prst="rect">
          <a:avLst/>
        </a:prstGeom>
        <a:solidFill>
          <a:schemeClr val="lt1">
            <a:alpha val="0"/>
          </a:schemeClr>
        </a:solidFill>
        <a:ln w="19050" cmpd="sng">
          <a:solidFill>
            <a:schemeClr val="bg1">
              <a:lumMod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cs typeface="Aharoni" panose="020B0604020202020204" pitchFamily="2" charset="-79"/>
            </a:rPr>
            <a:t>年度末報告のとき</a:t>
          </a:r>
        </a:p>
      </xdr:txBody>
    </xdr:sp>
    <xdr:clientData/>
  </xdr:twoCellAnchor>
  <xdr:twoCellAnchor>
    <xdr:from>
      <xdr:col>4</xdr:col>
      <xdr:colOff>186606</xdr:colOff>
      <xdr:row>16</xdr:row>
      <xdr:rowOff>244123</xdr:rowOff>
    </xdr:from>
    <xdr:to>
      <xdr:col>4</xdr:col>
      <xdr:colOff>646188</xdr:colOff>
      <xdr:row>18</xdr:row>
      <xdr:rowOff>108653</xdr:rowOff>
    </xdr:to>
    <xdr:sp macro="" textlink="">
      <xdr:nvSpPr>
        <xdr:cNvPr id="47" name="テキスト ボックス 46">
          <a:extLst>
            <a:ext uri="{FF2B5EF4-FFF2-40B4-BE49-F238E27FC236}">
              <a16:creationId xmlns:a16="http://schemas.microsoft.com/office/drawing/2014/main" id="{D5413B71-6CBD-4BE5-B85D-EBDFC8665AFD}"/>
            </a:ext>
          </a:extLst>
        </xdr:cNvPr>
        <xdr:cNvSpPr txBox="1"/>
      </xdr:nvSpPr>
      <xdr:spPr>
        <a:xfrm>
          <a:off x="4624550" y="5634567"/>
          <a:ext cx="459582" cy="52775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⑥</a:t>
          </a:r>
        </a:p>
      </xdr:txBody>
    </xdr:sp>
    <xdr:clientData/>
  </xdr:twoCellAnchor>
  <xdr:twoCellAnchor>
    <xdr:from>
      <xdr:col>2</xdr:col>
      <xdr:colOff>1132416</xdr:colOff>
      <xdr:row>28</xdr:row>
      <xdr:rowOff>74083</xdr:rowOff>
    </xdr:from>
    <xdr:to>
      <xdr:col>5</xdr:col>
      <xdr:colOff>1397001</xdr:colOff>
      <xdr:row>32</xdr:row>
      <xdr:rowOff>10583</xdr:rowOff>
    </xdr:to>
    <xdr:sp macro="" textlink="">
      <xdr:nvSpPr>
        <xdr:cNvPr id="43" name="吹き出し: 四角形 27">
          <a:extLst>
            <a:ext uri="{FF2B5EF4-FFF2-40B4-BE49-F238E27FC236}">
              <a16:creationId xmlns:a16="http://schemas.microsoft.com/office/drawing/2014/main" id="{5527D6F7-2246-4D5C-A3A4-30699C10A680}"/>
            </a:ext>
          </a:extLst>
        </xdr:cNvPr>
        <xdr:cNvSpPr/>
      </xdr:nvSpPr>
      <xdr:spPr>
        <a:xfrm>
          <a:off x="2709333" y="8583083"/>
          <a:ext cx="4550835" cy="825500"/>
        </a:xfrm>
        <a:prstGeom prst="wedgeRectCallout">
          <a:avLst>
            <a:gd name="adj1" fmla="val -42102"/>
            <a:gd name="adj2" fmla="val -75499"/>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年度の入力欄</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計画されている金額を記入します。</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計画様式１－２「全体計画書 予算」（右図</a:t>
          </a:r>
          <a:r>
            <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rPr>
            <a:t>②</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）を参照して記入してください。</a:t>
          </a:r>
        </a:p>
      </xdr:txBody>
    </xdr:sp>
    <xdr:clientData/>
  </xdr:twoCellAnchor>
  <xdr:twoCellAnchor>
    <xdr:from>
      <xdr:col>11</xdr:col>
      <xdr:colOff>667097</xdr:colOff>
      <xdr:row>38</xdr:row>
      <xdr:rowOff>155225</xdr:rowOff>
    </xdr:from>
    <xdr:to>
      <xdr:col>17</xdr:col>
      <xdr:colOff>232830</xdr:colOff>
      <xdr:row>41</xdr:row>
      <xdr:rowOff>52913</xdr:rowOff>
    </xdr:to>
    <xdr:sp macro="" textlink="">
      <xdr:nvSpPr>
        <xdr:cNvPr id="51" name="テキスト ボックス 50">
          <a:extLst>
            <a:ext uri="{FF2B5EF4-FFF2-40B4-BE49-F238E27FC236}">
              <a16:creationId xmlns:a16="http://schemas.microsoft.com/office/drawing/2014/main" id="{0D0EC385-B52A-4DE9-8C0B-10C74B5EE908}"/>
            </a:ext>
          </a:extLst>
        </xdr:cNvPr>
        <xdr:cNvSpPr txBox="1"/>
      </xdr:nvSpPr>
      <xdr:spPr>
        <a:xfrm>
          <a:off x="10340264" y="11514669"/>
          <a:ext cx="3672066" cy="38452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latin typeface="ＭＳ Ｐゴシック" panose="020B0600070205080204" pitchFamily="50" charset="-128"/>
              <a:ea typeface="ＭＳ Ｐゴシック" panose="020B0600070205080204" pitchFamily="50" charset="-128"/>
            </a:rPr>
            <a:t>※ </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収入額（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 返還済額（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D</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 返還予定額（</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F</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 と計算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501652</xdr:colOff>
      <xdr:row>18</xdr:row>
      <xdr:rowOff>540133</xdr:rowOff>
    </xdr:from>
    <xdr:to>
      <xdr:col>20</xdr:col>
      <xdr:colOff>320368</xdr:colOff>
      <xdr:row>19</xdr:row>
      <xdr:rowOff>134677</xdr:rowOff>
    </xdr:to>
    <xdr:sp macro="" textlink="">
      <xdr:nvSpPr>
        <xdr:cNvPr id="52" name="テキスト ボックス 51">
          <a:extLst>
            <a:ext uri="{FF2B5EF4-FFF2-40B4-BE49-F238E27FC236}">
              <a16:creationId xmlns:a16="http://schemas.microsoft.com/office/drawing/2014/main" id="{A1237A4A-61D1-44C8-B926-311098A64A8D}"/>
            </a:ext>
          </a:extLst>
        </xdr:cNvPr>
        <xdr:cNvSpPr txBox="1"/>
      </xdr:nvSpPr>
      <xdr:spPr>
        <a:xfrm>
          <a:off x="8163985" y="5778883"/>
          <a:ext cx="8020800" cy="356544"/>
        </a:xfrm>
        <a:prstGeom prst="rect">
          <a:avLst/>
        </a:prstGeom>
        <a:solidFill>
          <a:schemeClr val="tx1">
            <a:lumMod val="50000"/>
            <a:lumOff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経理様式５９ 「 令和３年度 自己資金・マッチングファンド報告書 」　　　　前年度（令和</a:t>
          </a:r>
          <a:r>
            <a:rPr kumimoji="1" lang="en-US" altLang="ja-JP" sz="1100" b="1">
              <a:solidFill>
                <a:schemeClr val="bg1"/>
              </a:solidFill>
              <a:latin typeface="ＭＳ Ｐゴシック" panose="020B0600070205080204" pitchFamily="50" charset="-128"/>
              <a:ea typeface="ＭＳ Ｐゴシック" panose="020B0600070205080204" pitchFamily="50" charset="-128"/>
            </a:rPr>
            <a:t>3</a:t>
          </a:r>
          <a:r>
            <a:rPr kumimoji="1" lang="ja-JP" altLang="en-US" sz="1100" b="1">
              <a:solidFill>
                <a:schemeClr val="bg1"/>
              </a:solidFill>
              <a:latin typeface="ＭＳ Ｐゴシック" panose="020B0600070205080204" pitchFamily="50" charset="-128"/>
              <a:ea typeface="ＭＳ Ｐゴシック" panose="020B0600070205080204" pitchFamily="50" charset="-128"/>
            </a:rPr>
            <a:t>年度）にＪＳＴに提出したもの</a:t>
          </a:r>
        </a:p>
      </xdr:txBody>
    </xdr:sp>
    <xdr:clientData/>
  </xdr:twoCellAnchor>
  <xdr:twoCellAnchor editAs="oneCell">
    <xdr:from>
      <xdr:col>8</xdr:col>
      <xdr:colOff>592668</xdr:colOff>
      <xdr:row>19</xdr:row>
      <xdr:rowOff>380998</xdr:rowOff>
    </xdr:from>
    <xdr:to>
      <xdr:col>20</xdr:col>
      <xdr:colOff>253625</xdr:colOff>
      <xdr:row>22</xdr:row>
      <xdr:rowOff>158752</xdr:rowOff>
    </xdr:to>
    <xdr:pic>
      <xdr:nvPicPr>
        <xdr:cNvPr id="53" name="図 52">
          <a:extLst>
            <a:ext uri="{FF2B5EF4-FFF2-40B4-BE49-F238E27FC236}">
              <a16:creationId xmlns:a16="http://schemas.microsoft.com/office/drawing/2014/main" id="{0D99C93F-1C9B-4218-B7C2-D24ED1B08A83}"/>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957"/>
        <a:stretch/>
      </xdr:blipFill>
      <xdr:spPr bwMode="auto">
        <a:xfrm>
          <a:off x="8255001" y="6381748"/>
          <a:ext cx="7863041" cy="941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232834</xdr:colOff>
      <xdr:row>20</xdr:row>
      <xdr:rowOff>229303</xdr:rowOff>
    </xdr:from>
    <xdr:to>
      <xdr:col>15</xdr:col>
      <xdr:colOff>578556</xdr:colOff>
      <xdr:row>22</xdr:row>
      <xdr:rowOff>194026</xdr:rowOff>
    </xdr:to>
    <xdr:sp macro="" textlink="">
      <xdr:nvSpPr>
        <xdr:cNvPr id="54" name="四角形: 角を丸くする 53">
          <a:extLst>
            <a:ext uri="{FF2B5EF4-FFF2-40B4-BE49-F238E27FC236}">
              <a16:creationId xmlns:a16="http://schemas.microsoft.com/office/drawing/2014/main" id="{CD0395B9-E614-4958-8F2D-782A733D7622}"/>
            </a:ext>
          </a:extLst>
        </xdr:cNvPr>
        <xdr:cNvSpPr/>
      </xdr:nvSpPr>
      <xdr:spPr>
        <a:xfrm>
          <a:off x="10593917" y="6801553"/>
          <a:ext cx="2409472" cy="55739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474834</xdr:colOff>
      <xdr:row>20</xdr:row>
      <xdr:rowOff>335845</xdr:rowOff>
    </xdr:from>
    <xdr:to>
      <xdr:col>12</xdr:col>
      <xdr:colOff>248617</xdr:colOff>
      <xdr:row>22</xdr:row>
      <xdr:rowOff>250042</xdr:rowOff>
    </xdr:to>
    <xdr:sp macro="" textlink="">
      <xdr:nvSpPr>
        <xdr:cNvPr id="55" name="テキスト ボックス 54">
          <a:extLst>
            <a:ext uri="{FF2B5EF4-FFF2-40B4-BE49-F238E27FC236}">
              <a16:creationId xmlns:a16="http://schemas.microsoft.com/office/drawing/2014/main" id="{65D18C7B-EF1D-488B-B4FB-A295972B954F}"/>
            </a:ext>
          </a:extLst>
        </xdr:cNvPr>
        <xdr:cNvSpPr txBox="1"/>
      </xdr:nvSpPr>
      <xdr:spPr>
        <a:xfrm>
          <a:off x="10148001" y="6908095"/>
          <a:ext cx="461699" cy="50686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3</xdr:col>
      <xdr:colOff>1407584</xdr:colOff>
      <xdr:row>55</xdr:row>
      <xdr:rowOff>95247</xdr:rowOff>
    </xdr:from>
    <xdr:to>
      <xdr:col>18</xdr:col>
      <xdr:colOff>52918</xdr:colOff>
      <xdr:row>57</xdr:row>
      <xdr:rowOff>23281</xdr:rowOff>
    </xdr:to>
    <xdr:sp macro="" textlink="">
      <xdr:nvSpPr>
        <xdr:cNvPr id="56" name="角丸四角形 18">
          <a:extLst>
            <a:ext uri="{FF2B5EF4-FFF2-40B4-BE49-F238E27FC236}">
              <a16:creationId xmlns:a16="http://schemas.microsoft.com/office/drawing/2014/main" id="{21E0E425-AB72-46C0-9931-BB947216228F}"/>
            </a:ext>
          </a:extLst>
        </xdr:cNvPr>
        <xdr:cNvSpPr/>
      </xdr:nvSpPr>
      <xdr:spPr>
        <a:xfrm>
          <a:off x="4413251" y="14245164"/>
          <a:ext cx="10128250" cy="26670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74082</xdr:colOff>
      <xdr:row>52</xdr:row>
      <xdr:rowOff>21166</xdr:rowOff>
    </xdr:from>
    <xdr:to>
      <xdr:col>3</xdr:col>
      <xdr:colOff>1238248</xdr:colOff>
      <xdr:row>56</xdr:row>
      <xdr:rowOff>52916</xdr:rowOff>
    </xdr:to>
    <xdr:sp macro="" textlink="">
      <xdr:nvSpPr>
        <xdr:cNvPr id="59" name="吹き出し: 四角形 27">
          <a:extLst>
            <a:ext uri="{FF2B5EF4-FFF2-40B4-BE49-F238E27FC236}">
              <a16:creationId xmlns:a16="http://schemas.microsoft.com/office/drawing/2014/main" id="{B1FFDCC8-3026-4290-80BD-DED8BC2A7A40}"/>
            </a:ext>
          </a:extLst>
        </xdr:cNvPr>
        <xdr:cNvSpPr/>
      </xdr:nvSpPr>
      <xdr:spPr>
        <a:xfrm>
          <a:off x="74082" y="13663083"/>
          <a:ext cx="4169833" cy="709083"/>
        </a:xfrm>
        <a:prstGeom prst="wedgeRectCallout">
          <a:avLst>
            <a:gd name="adj1" fmla="val 55114"/>
            <a:gd name="adj2" fmla="val 40543"/>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●物品費</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検収を行った日付を記入してください。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1411822</xdr:colOff>
      <xdr:row>62</xdr:row>
      <xdr:rowOff>35982</xdr:rowOff>
    </xdr:from>
    <xdr:to>
      <xdr:col>18</xdr:col>
      <xdr:colOff>57156</xdr:colOff>
      <xdr:row>63</xdr:row>
      <xdr:rowOff>133349</xdr:rowOff>
    </xdr:to>
    <xdr:sp macro="" textlink="">
      <xdr:nvSpPr>
        <xdr:cNvPr id="64" name="角丸四角形 18">
          <a:extLst>
            <a:ext uri="{FF2B5EF4-FFF2-40B4-BE49-F238E27FC236}">
              <a16:creationId xmlns:a16="http://schemas.microsoft.com/office/drawing/2014/main" id="{11F5F8E2-3FE8-44FE-BE12-44C4B37AC823}"/>
            </a:ext>
          </a:extLst>
        </xdr:cNvPr>
        <xdr:cNvSpPr/>
      </xdr:nvSpPr>
      <xdr:spPr>
        <a:xfrm>
          <a:off x="4417489" y="15371232"/>
          <a:ext cx="10128250" cy="26670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57</xdr:row>
      <xdr:rowOff>74077</xdr:rowOff>
    </xdr:from>
    <xdr:to>
      <xdr:col>3</xdr:col>
      <xdr:colOff>1228725</xdr:colOff>
      <xdr:row>66</xdr:row>
      <xdr:rowOff>56084</xdr:rowOff>
    </xdr:to>
    <xdr:sp macro="" textlink="">
      <xdr:nvSpPr>
        <xdr:cNvPr id="63" name="吹き出し: 四角形 27">
          <a:extLst>
            <a:ext uri="{FF2B5EF4-FFF2-40B4-BE49-F238E27FC236}">
              <a16:creationId xmlns:a16="http://schemas.microsoft.com/office/drawing/2014/main" id="{92EB515F-0818-48CA-91E5-AB79816C730D}"/>
            </a:ext>
          </a:extLst>
        </xdr:cNvPr>
        <xdr:cNvSpPr/>
      </xdr:nvSpPr>
      <xdr:spPr>
        <a:xfrm>
          <a:off x="52917" y="14562660"/>
          <a:ext cx="4181475" cy="1506007"/>
        </a:xfrm>
        <a:prstGeom prst="wedgeRectCallout">
          <a:avLst>
            <a:gd name="adj1" fmla="val 55361"/>
            <a:gd name="adj2" fmla="val 9906"/>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●旅費</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記入不要です。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出金年月日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立替払いの場合は、対象者に旅費が支払われた日付を</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摘要</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具体的に、「旅行内容」「旅行期間」「用務地」「旅</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行者名」等を記入してください。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支払先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立替払いの場合は、立替者の氏名を記入してください。</a:t>
          </a:r>
        </a:p>
      </xdr:txBody>
    </xdr:sp>
    <xdr:clientData/>
  </xdr:twoCellAnchor>
  <xdr:twoCellAnchor>
    <xdr:from>
      <xdr:col>3</xdr:col>
      <xdr:colOff>1405475</xdr:colOff>
      <xdr:row>64</xdr:row>
      <xdr:rowOff>50794</xdr:rowOff>
    </xdr:from>
    <xdr:to>
      <xdr:col>18</xdr:col>
      <xdr:colOff>50809</xdr:colOff>
      <xdr:row>68</xdr:row>
      <xdr:rowOff>116416</xdr:rowOff>
    </xdr:to>
    <xdr:sp macro="" textlink="">
      <xdr:nvSpPr>
        <xdr:cNvPr id="65" name="角丸四角形 18">
          <a:extLst>
            <a:ext uri="{FF2B5EF4-FFF2-40B4-BE49-F238E27FC236}">
              <a16:creationId xmlns:a16="http://schemas.microsoft.com/office/drawing/2014/main" id="{4919BCBC-6FB3-46EB-ABC1-556DD87C76BF}"/>
            </a:ext>
          </a:extLst>
        </xdr:cNvPr>
        <xdr:cNvSpPr/>
      </xdr:nvSpPr>
      <xdr:spPr>
        <a:xfrm>
          <a:off x="4411142" y="15724711"/>
          <a:ext cx="10128250" cy="74295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1217082</xdr:colOff>
      <xdr:row>55</xdr:row>
      <xdr:rowOff>8</xdr:rowOff>
    </xdr:from>
    <xdr:to>
      <xdr:col>5</xdr:col>
      <xdr:colOff>846666</xdr:colOff>
      <xdr:row>72</xdr:row>
      <xdr:rowOff>74084</xdr:rowOff>
    </xdr:to>
    <xdr:sp macro="" textlink="">
      <xdr:nvSpPr>
        <xdr:cNvPr id="50" name="矢印: 下 49">
          <a:extLst>
            <a:ext uri="{FF2B5EF4-FFF2-40B4-BE49-F238E27FC236}">
              <a16:creationId xmlns:a16="http://schemas.microsoft.com/office/drawing/2014/main" id="{BE4CC63C-9016-4258-96B5-AEF149CB30CB}"/>
            </a:ext>
          </a:extLst>
        </xdr:cNvPr>
        <xdr:cNvSpPr/>
      </xdr:nvSpPr>
      <xdr:spPr>
        <a:xfrm>
          <a:off x="5651499" y="14149925"/>
          <a:ext cx="1058334" cy="2952742"/>
        </a:xfrm>
        <a:prstGeom prst="downArrow">
          <a:avLst/>
        </a:prstGeom>
        <a:solidFill>
          <a:srgbClr val="FEF4FD"/>
        </a:solidFill>
        <a:ln w="19050">
          <a:solidFill>
            <a:srgbClr val="FF717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i="0">
              <a:solidFill>
                <a:schemeClr val="tx1"/>
              </a:solidFill>
              <a:effectLst/>
              <a:latin typeface="HG丸ｺﾞｼｯｸM-PRO" panose="020F0600000000000000" pitchFamily="50" charset="-128"/>
              <a:ea typeface="HG丸ｺﾞｼｯｸM-PRO" panose="020F0600000000000000" pitchFamily="50" charset="-128"/>
              <a:cs typeface="+mn-cs"/>
            </a:rPr>
            <a:t>「出金年月日」の順に記入してください</a:t>
          </a:r>
          <a:endParaRPr kumimoji="1" lang="en-US" altLang="ja-JP" sz="1000" b="1" i="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b="0" i="0">
              <a:solidFill>
                <a:schemeClr val="tx1"/>
              </a:solidFill>
              <a:effectLst/>
              <a:latin typeface="HG丸ｺﾞｼｯｸM-PRO" panose="020F0600000000000000" pitchFamily="50" charset="-128"/>
              <a:ea typeface="HG丸ｺﾞｼｯｸM-PRO" panose="020F0600000000000000" pitchFamily="50" charset="-128"/>
              <a:cs typeface="+mn-cs"/>
            </a:rPr>
            <a:t>検収年月日の順ではありません</a:t>
          </a:r>
          <a:r>
            <a:rPr kumimoji="1" lang="ja-JP" altLang="en-US" sz="1000" b="0" i="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67</xdr:row>
      <xdr:rowOff>74083</xdr:rowOff>
    </xdr:from>
    <xdr:to>
      <xdr:col>3</xdr:col>
      <xdr:colOff>1238249</xdr:colOff>
      <xdr:row>82</xdr:row>
      <xdr:rowOff>86784</xdr:rowOff>
    </xdr:to>
    <xdr:sp macro="" textlink="">
      <xdr:nvSpPr>
        <xdr:cNvPr id="66" name="吹き出し: 四角形 27">
          <a:extLst>
            <a:ext uri="{FF2B5EF4-FFF2-40B4-BE49-F238E27FC236}">
              <a16:creationId xmlns:a16="http://schemas.microsoft.com/office/drawing/2014/main" id="{38349E10-B618-4C20-8674-1253E5CC54F3}"/>
            </a:ext>
          </a:extLst>
        </xdr:cNvPr>
        <xdr:cNvSpPr/>
      </xdr:nvSpPr>
      <xdr:spPr>
        <a:xfrm>
          <a:off x="52917" y="16256000"/>
          <a:ext cx="4190999" cy="2552701"/>
        </a:xfrm>
        <a:prstGeom prst="wedgeRectCallout">
          <a:avLst>
            <a:gd name="adj1" fmla="val 55455"/>
            <a:gd name="adj2" fmla="val -44585"/>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●人件費　一名分ずつ、一月分ずつ記入してください。</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記入不要です。</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出金年月日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支給対象者に給与等が支払われた日付を記入してく</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摘要</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従事した月、従事者氏名を記入してください。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支出額</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兼業である場合は、経理様式１７「人件費精算書」</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の金額を転記してください。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支払先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支給対象者の氏名を記入してください。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経理様式１７「人件費精算書」は、委託研究費において、兼業者の人件費を計上する際に使用する様式です。自己資金でもこれに準じて同様に使用します。「うち委託研究費計上額」の欄の金額を参照して、転記してください。</a:t>
          </a:r>
        </a:p>
      </xdr:txBody>
    </xdr:sp>
    <xdr:clientData/>
  </xdr:twoCellAnchor>
  <xdr:twoCellAnchor>
    <xdr:from>
      <xdr:col>3</xdr:col>
      <xdr:colOff>1405472</xdr:colOff>
      <xdr:row>87</xdr:row>
      <xdr:rowOff>74083</xdr:rowOff>
    </xdr:from>
    <xdr:to>
      <xdr:col>18</xdr:col>
      <xdr:colOff>423334</xdr:colOff>
      <xdr:row>89</xdr:row>
      <xdr:rowOff>63488</xdr:rowOff>
    </xdr:to>
    <xdr:sp macro="" textlink="">
      <xdr:nvSpPr>
        <xdr:cNvPr id="69" name="角丸四角形 18">
          <a:extLst>
            <a:ext uri="{FF2B5EF4-FFF2-40B4-BE49-F238E27FC236}">
              <a16:creationId xmlns:a16="http://schemas.microsoft.com/office/drawing/2014/main" id="{170B68F8-059D-4247-8313-AF33A667CDB3}"/>
            </a:ext>
          </a:extLst>
        </xdr:cNvPr>
        <xdr:cNvSpPr/>
      </xdr:nvSpPr>
      <xdr:spPr>
        <a:xfrm>
          <a:off x="4411139" y="19642666"/>
          <a:ext cx="10500778" cy="328072"/>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83</xdr:row>
      <xdr:rowOff>116412</xdr:rowOff>
    </xdr:from>
    <xdr:to>
      <xdr:col>3</xdr:col>
      <xdr:colOff>1257301</xdr:colOff>
      <xdr:row>87</xdr:row>
      <xdr:rowOff>116417</xdr:rowOff>
    </xdr:to>
    <xdr:sp macro="" textlink="">
      <xdr:nvSpPr>
        <xdr:cNvPr id="70" name="吹き出し: 四角形 27">
          <a:extLst>
            <a:ext uri="{FF2B5EF4-FFF2-40B4-BE49-F238E27FC236}">
              <a16:creationId xmlns:a16="http://schemas.microsoft.com/office/drawing/2014/main" id="{FE263C5E-731E-45C4-812A-D9C936767761}"/>
            </a:ext>
          </a:extLst>
        </xdr:cNvPr>
        <xdr:cNvSpPr/>
      </xdr:nvSpPr>
      <xdr:spPr>
        <a:xfrm>
          <a:off x="52917" y="19007662"/>
          <a:ext cx="4210051" cy="677338"/>
        </a:xfrm>
        <a:prstGeom prst="wedgeRectCallout">
          <a:avLst>
            <a:gd name="adj1" fmla="val 55994"/>
            <a:gd name="adj2" fmla="val 53390"/>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●その他</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検収を行った日付を記入してください。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1420288</xdr:colOff>
      <xdr:row>90</xdr:row>
      <xdr:rowOff>46565</xdr:rowOff>
    </xdr:from>
    <xdr:to>
      <xdr:col>20</xdr:col>
      <xdr:colOff>190499</xdr:colOff>
      <xdr:row>92</xdr:row>
      <xdr:rowOff>35970</xdr:rowOff>
    </xdr:to>
    <xdr:sp macro="" textlink="">
      <xdr:nvSpPr>
        <xdr:cNvPr id="71" name="角丸四角形 18">
          <a:extLst>
            <a:ext uri="{FF2B5EF4-FFF2-40B4-BE49-F238E27FC236}">
              <a16:creationId xmlns:a16="http://schemas.microsoft.com/office/drawing/2014/main" id="{E064756A-97F9-4B25-A466-9C58283BA338}"/>
            </a:ext>
          </a:extLst>
        </xdr:cNvPr>
        <xdr:cNvSpPr/>
      </xdr:nvSpPr>
      <xdr:spPr>
        <a:xfrm>
          <a:off x="4425955" y="20123148"/>
          <a:ext cx="11628961" cy="328072"/>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1413939</xdr:colOff>
      <xdr:row>94</xdr:row>
      <xdr:rowOff>19043</xdr:rowOff>
    </xdr:from>
    <xdr:to>
      <xdr:col>18</xdr:col>
      <xdr:colOff>412751</xdr:colOff>
      <xdr:row>96</xdr:row>
      <xdr:rowOff>8449</xdr:rowOff>
    </xdr:to>
    <xdr:sp macro="" textlink="">
      <xdr:nvSpPr>
        <xdr:cNvPr id="72" name="角丸四角形 18">
          <a:extLst>
            <a:ext uri="{FF2B5EF4-FFF2-40B4-BE49-F238E27FC236}">
              <a16:creationId xmlns:a16="http://schemas.microsoft.com/office/drawing/2014/main" id="{34FEBEAA-B4BC-45D6-8452-C7FCADC29D59}"/>
            </a:ext>
          </a:extLst>
        </xdr:cNvPr>
        <xdr:cNvSpPr/>
      </xdr:nvSpPr>
      <xdr:spPr>
        <a:xfrm>
          <a:off x="4419606" y="20720043"/>
          <a:ext cx="10481728" cy="328073"/>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1418172</xdr:colOff>
      <xdr:row>98</xdr:row>
      <xdr:rowOff>23275</xdr:rowOff>
    </xdr:from>
    <xdr:to>
      <xdr:col>20</xdr:col>
      <xdr:colOff>254000</xdr:colOff>
      <xdr:row>100</xdr:row>
      <xdr:rowOff>12680</xdr:rowOff>
    </xdr:to>
    <xdr:sp macro="" textlink="">
      <xdr:nvSpPr>
        <xdr:cNvPr id="73" name="角丸四角形 18">
          <a:extLst>
            <a:ext uri="{FF2B5EF4-FFF2-40B4-BE49-F238E27FC236}">
              <a16:creationId xmlns:a16="http://schemas.microsoft.com/office/drawing/2014/main" id="{C9B4863C-1B0D-4FFA-BCAD-FE2984215733}"/>
            </a:ext>
          </a:extLst>
        </xdr:cNvPr>
        <xdr:cNvSpPr/>
      </xdr:nvSpPr>
      <xdr:spPr>
        <a:xfrm>
          <a:off x="4423839" y="21401608"/>
          <a:ext cx="11694578" cy="328072"/>
        </a:xfrm>
        <a:prstGeom prst="round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1221316</xdr:colOff>
      <xdr:row>86</xdr:row>
      <xdr:rowOff>137582</xdr:rowOff>
    </xdr:from>
    <xdr:to>
      <xdr:col>5</xdr:col>
      <xdr:colOff>850900</xdr:colOff>
      <xdr:row>105</xdr:row>
      <xdr:rowOff>95249</xdr:rowOff>
    </xdr:to>
    <xdr:sp macro="" textlink="">
      <xdr:nvSpPr>
        <xdr:cNvPr id="68" name="矢印: 下 67">
          <a:extLst>
            <a:ext uri="{FF2B5EF4-FFF2-40B4-BE49-F238E27FC236}">
              <a16:creationId xmlns:a16="http://schemas.microsoft.com/office/drawing/2014/main" id="{04AF00A5-E243-49A5-9C3C-5E2161EFACB2}"/>
            </a:ext>
          </a:extLst>
        </xdr:cNvPr>
        <xdr:cNvSpPr/>
      </xdr:nvSpPr>
      <xdr:spPr>
        <a:xfrm>
          <a:off x="5655733" y="19483915"/>
          <a:ext cx="1058334" cy="3175001"/>
        </a:xfrm>
        <a:prstGeom prst="downArrow">
          <a:avLst/>
        </a:prstGeom>
        <a:solidFill>
          <a:srgbClr val="FEF4FD"/>
        </a:solidFill>
        <a:ln w="19050">
          <a:solidFill>
            <a:srgbClr val="FF717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i="0">
              <a:solidFill>
                <a:schemeClr val="tx1"/>
              </a:solidFill>
              <a:effectLst/>
              <a:latin typeface="HG丸ｺﾞｼｯｸM-PRO" panose="020F0600000000000000" pitchFamily="50" charset="-128"/>
              <a:ea typeface="HG丸ｺﾞｼｯｸM-PRO" panose="020F0600000000000000" pitchFamily="50" charset="-128"/>
              <a:cs typeface="+mn-cs"/>
            </a:rPr>
            <a:t>「出金年月日」の順に記入してください</a:t>
          </a:r>
          <a:endParaRPr kumimoji="1" lang="en-US" altLang="ja-JP" sz="1000" b="1" i="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b="0" i="0">
              <a:solidFill>
                <a:schemeClr val="tx1"/>
              </a:solidFill>
              <a:effectLst/>
              <a:latin typeface="HG丸ｺﾞｼｯｸM-PRO" panose="020F0600000000000000" pitchFamily="50" charset="-128"/>
              <a:ea typeface="HG丸ｺﾞｼｯｸM-PRO" panose="020F0600000000000000" pitchFamily="50" charset="-128"/>
              <a:cs typeface="+mn-cs"/>
            </a:rPr>
            <a:t>検収年月日の順ではありません</a:t>
          </a:r>
          <a:r>
            <a:rPr kumimoji="1" lang="ja-JP" altLang="en-US" sz="1000" b="0" i="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52917</xdr:colOff>
      <xdr:row>90</xdr:row>
      <xdr:rowOff>2</xdr:rowOff>
    </xdr:from>
    <xdr:to>
      <xdr:col>3</xdr:col>
      <xdr:colOff>1257301</xdr:colOff>
      <xdr:row>95</xdr:row>
      <xdr:rowOff>29635</xdr:rowOff>
    </xdr:to>
    <xdr:sp macro="" textlink="">
      <xdr:nvSpPr>
        <xdr:cNvPr id="76" name="吹き出し: 四角形 27">
          <a:extLst>
            <a:ext uri="{FF2B5EF4-FFF2-40B4-BE49-F238E27FC236}">
              <a16:creationId xmlns:a16="http://schemas.microsoft.com/office/drawing/2014/main" id="{A6A5E85C-C99A-4BD1-818D-1F59D21780BE}"/>
            </a:ext>
          </a:extLst>
        </xdr:cNvPr>
        <xdr:cNvSpPr/>
      </xdr:nvSpPr>
      <xdr:spPr>
        <a:xfrm>
          <a:off x="52917" y="20076585"/>
          <a:ext cx="4210051" cy="876300"/>
        </a:xfrm>
        <a:prstGeom prst="wedgeRectCallout">
          <a:avLst>
            <a:gd name="adj1" fmla="val 54359"/>
            <a:gd name="adj2" fmla="val -22617"/>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★自社、</a:t>
          </a:r>
          <a:r>
            <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100</a:t>
          </a: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％子会社等、参画機関からの調達において</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利益排除を行った場合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備考 その他</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右記の例のように記入してください。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52916</xdr:colOff>
      <xdr:row>95</xdr:row>
      <xdr:rowOff>158750</xdr:rowOff>
    </xdr:from>
    <xdr:to>
      <xdr:col>3</xdr:col>
      <xdr:colOff>1257300</xdr:colOff>
      <xdr:row>100</xdr:row>
      <xdr:rowOff>0</xdr:rowOff>
    </xdr:to>
    <xdr:sp macro="" textlink="">
      <xdr:nvSpPr>
        <xdr:cNvPr id="78" name="吹き出し: 四角形 27">
          <a:extLst>
            <a:ext uri="{FF2B5EF4-FFF2-40B4-BE49-F238E27FC236}">
              <a16:creationId xmlns:a16="http://schemas.microsoft.com/office/drawing/2014/main" id="{2298B4EA-C3B3-41C9-A3D9-5D61B38AA23C}"/>
            </a:ext>
          </a:extLst>
        </xdr:cNvPr>
        <xdr:cNvSpPr/>
      </xdr:nvSpPr>
      <xdr:spPr>
        <a:xfrm>
          <a:off x="52916" y="21082000"/>
          <a:ext cx="4210051" cy="687917"/>
        </a:xfrm>
        <a:prstGeom prst="wedgeRectCallout">
          <a:avLst>
            <a:gd name="adj1" fmla="val 54385"/>
            <a:gd name="adj2" fmla="val -53898"/>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★大学等へ支出した共同研究費を計上する場合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検収年月日</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出金年月日と同じ日付を記入してください。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63501</xdr:colOff>
      <xdr:row>100</xdr:row>
      <xdr:rowOff>137581</xdr:rowOff>
    </xdr:from>
    <xdr:to>
      <xdr:col>3</xdr:col>
      <xdr:colOff>1267885</xdr:colOff>
      <xdr:row>107</xdr:row>
      <xdr:rowOff>31750</xdr:rowOff>
    </xdr:to>
    <xdr:sp macro="" textlink="">
      <xdr:nvSpPr>
        <xdr:cNvPr id="79" name="吹き出し: 四角形 27">
          <a:extLst>
            <a:ext uri="{FF2B5EF4-FFF2-40B4-BE49-F238E27FC236}">
              <a16:creationId xmlns:a16="http://schemas.microsoft.com/office/drawing/2014/main" id="{7207FF82-3C34-4EDF-A469-74158D520523}"/>
            </a:ext>
          </a:extLst>
        </xdr:cNvPr>
        <xdr:cNvSpPr/>
      </xdr:nvSpPr>
      <xdr:spPr>
        <a:xfrm>
          <a:off x="63501" y="21854581"/>
          <a:ext cx="4210051" cy="1079502"/>
        </a:xfrm>
        <a:prstGeom prst="wedgeRectCallout">
          <a:avLst>
            <a:gd name="adj1" fmla="val 65747"/>
            <a:gd name="adj2" fmla="val -63886"/>
          </a:avLst>
        </a:prstGeom>
        <a:solidFill>
          <a:srgbClr val="E5F8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★委託研究費における自己負担額を計上する場合</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支出額</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自己負担額を記入してください。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備考 その他</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右記の例のように記入してください。それ以外の欄は</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経理様式２「収支簿」と同じ表記で記入してください。</a:t>
          </a: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右記は委託研究費の人件費で発生した自己負担額を自己資金に計上するときの記入例です。</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99482</xdr:colOff>
      <xdr:row>44</xdr:row>
      <xdr:rowOff>63499</xdr:rowOff>
    </xdr:from>
    <xdr:to>
      <xdr:col>3</xdr:col>
      <xdr:colOff>1263648</xdr:colOff>
      <xdr:row>49</xdr:row>
      <xdr:rowOff>126999</xdr:rowOff>
    </xdr:to>
    <xdr:sp macro="" textlink="">
      <xdr:nvSpPr>
        <xdr:cNvPr id="81" name="吹き出し: 四角形 27">
          <a:extLst>
            <a:ext uri="{FF2B5EF4-FFF2-40B4-BE49-F238E27FC236}">
              <a16:creationId xmlns:a16="http://schemas.microsoft.com/office/drawing/2014/main" id="{23DBB64F-311C-4EE7-A6EF-AE68180262D4}"/>
            </a:ext>
          </a:extLst>
        </xdr:cNvPr>
        <xdr:cNvSpPr/>
      </xdr:nvSpPr>
      <xdr:spPr>
        <a:xfrm>
          <a:off x="99482" y="12350749"/>
          <a:ext cx="4169833" cy="910167"/>
        </a:xfrm>
        <a:prstGeom prst="wedgeRectCallout">
          <a:avLst>
            <a:gd name="adj1" fmla="val 49530"/>
            <a:gd name="adj2" fmla="val 25618"/>
          </a:avLst>
        </a:prstGeom>
        <a:solidFill>
          <a:srgbClr val="FEF4FD"/>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支出明細の記入方法は、委託研究費の実績報告で使用する経理様式２「収支簿」と同様です。</a:t>
          </a:r>
          <a:b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br>
            <a:rPr kumimoji="1" lang="ja-JP" altLang="en-US"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収支簿の記載：　事務処理説明書（共通版）Ｐ．４７、４８</a:t>
          </a:r>
          <a:endParaRPr kumimoji="1" lang="en-US" altLang="ja-JP" sz="12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13</xdr:col>
      <xdr:colOff>469898</xdr:colOff>
      <xdr:row>45</xdr:row>
      <xdr:rowOff>52917</xdr:rowOff>
    </xdr:from>
    <xdr:to>
      <xdr:col>20</xdr:col>
      <xdr:colOff>275166</xdr:colOff>
      <xdr:row>49</xdr:row>
      <xdr:rowOff>110066</xdr:rowOff>
    </xdr:to>
    <xdr:sp macro="" textlink="">
      <xdr:nvSpPr>
        <xdr:cNvPr id="82" name="吹き出し: 四角形 27">
          <a:extLst>
            <a:ext uri="{FF2B5EF4-FFF2-40B4-BE49-F238E27FC236}">
              <a16:creationId xmlns:a16="http://schemas.microsoft.com/office/drawing/2014/main" id="{0903E794-20F2-473D-A7F8-FDBAAB1F7D94}"/>
            </a:ext>
          </a:extLst>
        </xdr:cNvPr>
        <xdr:cNvSpPr/>
      </xdr:nvSpPr>
      <xdr:spPr>
        <a:xfrm>
          <a:off x="11518898" y="12509500"/>
          <a:ext cx="4620685" cy="734483"/>
        </a:xfrm>
        <a:prstGeom prst="wedgeRectCallout">
          <a:avLst>
            <a:gd name="adj1" fmla="val -9991"/>
            <a:gd name="adj2" fmla="val 149601"/>
          </a:avLst>
        </a:prstGeom>
        <a:solidFill>
          <a:srgbClr val="FEF4FD"/>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伝票番号</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証拠書類と整合する番号を記入してください。</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証拠書類の整理：　事務処理説明書（補完版）</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P.</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２０、２１</a:t>
          </a:r>
          <a:endPar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8</xdr:col>
      <xdr:colOff>254000</xdr:colOff>
      <xdr:row>102</xdr:row>
      <xdr:rowOff>67732</xdr:rowOff>
    </xdr:from>
    <xdr:to>
      <xdr:col>20</xdr:col>
      <xdr:colOff>275166</xdr:colOff>
      <xdr:row>107</xdr:row>
      <xdr:rowOff>42333</xdr:rowOff>
    </xdr:to>
    <xdr:sp macro="" textlink="">
      <xdr:nvSpPr>
        <xdr:cNvPr id="83" name="吹き出し: 四角形 27">
          <a:extLst>
            <a:ext uri="{FF2B5EF4-FFF2-40B4-BE49-F238E27FC236}">
              <a16:creationId xmlns:a16="http://schemas.microsoft.com/office/drawing/2014/main" id="{8BFB9CC2-53F0-4B2A-A2C9-55E264C18E11}"/>
            </a:ext>
          </a:extLst>
        </xdr:cNvPr>
        <xdr:cNvSpPr/>
      </xdr:nvSpPr>
      <xdr:spPr>
        <a:xfrm>
          <a:off x="7916333" y="22123399"/>
          <a:ext cx="8223250" cy="821267"/>
        </a:xfrm>
        <a:prstGeom prst="wedgeRectCallout">
          <a:avLst>
            <a:gd name="adj1" fmla="val 49068"/>
            <a:gd name="adj2" fmla="val -30048"/>
          </a:avLst>
        </a:prstGeom>
        <a:solidFill>
          <a:srgbClr val="E5F8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参考　</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大学等への共同研究費：　事務処理説明書（補完版）Ｐ．２６、２９</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自社、</a:t>
          </a:r>
          <a:r>
            <a:rPr kumimoji="1" lang="en-US" altLang="ja-JP"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100</a:t>
          </a: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％子会社等、参画機関からの調達における利益排除：　事務処理説明書（共通版）Ｐ．４０～４３、（補完版）Ｐ．２８、２９</a:t>
          </a:r>
          <a:b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000" b="0" i="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委託研究費における自己負担額を自己資金に計上：　事務処理説明書（補完版）Ｐ．２６</a:t>
          </a:r>
          <a:endParaRPr kumimoji="1" lang="ja-JP" altLang="en-US" sz="1000" b="0" i="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63EF-47C1-4869-8CC2-320D82D338A1}">
  <sheetPr codeName="Sheet1">
    <tabColor rgb="FF0070C0"/>
  </sheetPr>
  <dimension ref="B1:J42"/>
  <sheetViews>
    <sheetView tabSelected="1" view="pageBreakPreview" zoomScaleNormal="100" zoomScaleSheetLayoutView="100" workbookViewId="0">
      <selection activeCell="B2" sqref="B2:F2"/>
    </sheetView>
  </sheetViews>
  <sheetFormatPr defaultColWidth="9" defaultRowHeight="13.2"/>
  <cols>
    <col min="1" max="1" width="1.8984375" style="1" customWidth="1"/>
    <col min="2" max="6" width="18.69921875" style="1" customWidth="1"/>
    <col min="7" max="7" width="1.8984375" style="1" customWidth="1"/>
    <col min="8" max="8" width="2.8984375" style="1" customWidth="1"/>
    <col min="9" max="9" width="10.59765625" style="1" customWidth="1"/>
    <col min="10" max="10" width="9.5" style="1" customWidth="1"/>
    <col min="11" max="16384" width="9" style="1"/>
  </cols>
  <sheetData>
    <row r="1" spans="2:6" ht="18.75" customHeight="1" thickBot="1">
      <c r="B1" s="151" t="s">
        <v>13</v>
      </c>
      <c r="C1" s="151"/>
      <c r="D1" s="151"/>
      <c r="E1" s="151"/>
      <c r="F1" s="151"/>
    </row>
    <row r="2" spans="2:6" ht="24" customHeight="1">
      <c r="B2" s="152" t="s">
        <v>78</v>
      </c>
      <c r="C2" s="153"/>
      <c r="D2" s="153"/>
      <c r="E2" s="153"/>
      <c r="F2" s="154"/>
    </row>
    <row r="3" spans="2:6" ht="15" customHeight="1">
      <c r="B3" s="4" t="s">
        <v>22</v>
      </c>
      <c r="C3" s="99"/>
      <c r="D3" s="155"/>
      <c r="E3" s="155"/>
      <c r="F3" s="156"/>
    </row>
    <row r="4" spans="2:6" ht="15" customHeight="1">
      <c r="B4" s="4" t="s">
        <v>23</v>
      </c>
      <c r="C4" s="157"/>
      <c r="D4" s="157"/>
      <c r="E4" s="157"/>
      <c r="F4" s="158"/>
    </row>
    <row r="5" spans="2:6">
      <c r="B5" s="159"/>
      <c r="C5" s="155"/>
      <c r="D5" s="155"/>
      <c r="E5" s="155"/>
      <c r="F5" s="106" t="s">
        <v>82</v>
      </c>
    </row>
    <row r="6" spans="2:6" ht="20.25" customHeight="1">
      <c r="B6" s="159"/>
      <c r="C6" s="199" t="s">
        <v>16</v>
      </c>
      <c r="D6" s="201" t="s">
        <v>21</v>
      </c>
      <c r="E6" s="203"/>
      <c r="F6" s="204"/>
    </row>
    <row r="7" spans="2:6" ht="20.25" customHeight="1">
      <c r="B7" s="159"/>
      <c r="C7" s="199"/>
      <c r="D7" s="202"/>
      <c r="E7" s="205"/>
      <c r="F7" s="206"/>
    </row>
    <row r="8" spans="2:6" ht="19.5" customHeight="1">
      <c r="B8" s="159"/>
      <c r="C8" s="200"/>
      <c r="D8" s="100" t="s">
        <v>20</v>
      </c>
      <c r="E8" s="207"/>
      <c r="F8" s="208"/>
    </row>
    <row r="9" spans="2:6" ht="20.25" customHeight="1">
      <c r="B9" s="159"/>
      <c r="C9" s="200"/>
      <c r="D9" s="100" t="s">
        <v>3</v>
      </c>
      <c r="E9" s="138"/>
      <c r="F9" s="140"/>
    </row>
    <row r="10" spans="2:6" ht="20.25" customHeight="1">
      <c r="B10" s="159"/>
      <c r="C10" s="200"/>
      <c r="D10" s="100" t="s">
        <v>19</v>
      </c>
      <c r="E10" s="138"/>
      <c r="F10" s="140"/>
    </row>
    <row r="11" spans="2:6" ht="20.25" customHeight="1">
      <c r="B11" s="159"/>
      <c r="C11" s="199" t="s">
        <v>17</v>
      </c>
      <c r="D11" s="100" t="s">
        <v>15</v>
      </c>
      <c r="E11" s="138"/>
      <c r="F11" s="140"/>
    </row>
    <row r="12" spans="2:6" ht="20.25" customHeight="1">
      <c r="B12" s="159"/>
      <c r="C12" s="200"/>
      <c r="D12" s="100" t="s">
        <v>18</v>
      </c>
      <c r="E12" s="138"/>
      <c r="F12" s="140"/>
    </row>
    <row r="13" spans="2:6" ht="20.25" customHeight="1">
      <c r="B13" s="159"/>
      <c r="C13" s="200"/>
      <c r="D13" s="100" t="s">
        <v>19</v>
      </c>
      <c r="E13" s="138"/>
      <c r="F13" s="140"/>
    </row>
    <row r="14" spans="2:6">
      <c r="B14" s="159"/>
      <c r="C14" s="145"/>
      <c r="D14" s="145"/>
      <c r="E14" s="145"/>
      <c r="F14" s="146"/>
    </row>
    <row r="15" spans="2:6" ht="20.25" customHeight="1">
      <c r="B15" s="159"/>
      <c r="C15" s="100" t="s">
        <v>4</v>
      </c>
      <c r="D15" s="138"/>
      <c r="E15" s="139"/>
      <c r="F15" s="140"/>
    </row>
    <row r="16" spans="2:6" ht="20.25" customHeight="1">
      <c r="B16" s="159"/>
      <c r="C16" s="100" t="s">
        <v>5</v>
      </c>
      <c r="D16" s="141" t="s">
        <v>68</v>
      </c>
      <c r="E16" s="142"/>
      <c r="F16" s="143"/>
    </row>
    <row r="17" spans="2:10" ht="20.25" customHeight="1">
      <c r="B17" s="159"/>
      <c r="C17" s="100" t="s">
        <v>6</v>
      </c>
      <c r="D17" s="144" t="s">
        <v>31</v>
      </c>
      <c r="E17" s="145"/>
      <c r="F17" s="146"/>
    </row>
    <row r="18" spans="2:10" ht="20.25" customHeight="1">
      <c r="B18" s="159"/>
      <c r="C18" s="209" t="s">
        <v>7</v>
      </c>
      <c r="D18" s="147"/>
      <c r="E18" s="147"/>
      <c r="F18" s="148"/>
    </row>
    <row r="19" spans="2:10" ht="20.25" customHeight="1">
      <c r="B19" s="159"/>
      <c r="C19" s="210"/>
      <c r="D19" s="149"/>
      <c r="E19" s="149"/>
      <c r="F19" s="150"/>
    </row>
    <row r="20" spans="2:10" ht="20.25" customHeight="1">
      <c r="B20" s="98"/>
      <c r="C20" s="100" t="s">
        <v>34</v>
      </c>
      <c r="D20" s="43"/>
      <c r="E20" s="44"/>
      <c r="F20" s="27">
        <f>IF(MONTH(E20)&lt;=3,YEAR(E20)-1,YEAR(E20))-IF(MONTH(D20)&lt;=3,YEAR(D20)-1,YEAR(D20))+1</f>
        <v>1</v>
      </c>
      <c r="I20" s="16"/>
      <c r="J20" s="21"/>
    </row>
    <row r="21" spans="2:10" ht="33.75" customHeight="1">
      <c r="B21" s="159"/>
      <c r="C21" s="155"/>
      <c r="D21" s="155"/>
      <c r="E21" s="155"/>
      <c r="F21" s="156"/>
    </row>
    <row r="22" spans="2:10" ht="18.75" customHeight="1" thickBot="1">
      <c r="B22" s="194" t="s">
        <v>30</v>
      </c>
      <c r="C22" s="195"/>
      <c r="D22" s="195"/>
      <c r="E22" s="195"/>
      <c r="F22" s="196"/>
    </row>
    <row r="23" spans="2:10" ht="27.75" customHeight="1" thickTop="1" thickBot="1">
      <c r="B23" s="197" t="s">
        <v>29</v>
      </c>
      <c r="C23" s="198"/>
      <c r="D23" s="198"/>
      <c r="E23" s="198"/>
      <c r="F23" s="10" t="s">
        <v>25</v>
      </c>
    </row>
    <row r="24" spans="2:10" ht="26.25" customHeight="1">
      <c r="B24" s="5" t="s">
        <v>10</v>
      </c>
      <c r="C24" s="101" t="s">
        <v>67</v>
      </c>
      <c r="D24" s="7" t="s">
        <v>77</v>
      </c>
      <c r="E24" s="102" t="s">
        <v>11</v>
      </c>
      <c r="F24" s="8" t="s">
        <v>12</v>
      </c>
    </row>
    <row r="25" spans="2:10" ht="26.25" customHeight="1" thickBot="1">
      <c r="B25" s="104"/>
      <c r="C25" s="105">
        <f>'支出明細(中間報告)'!G358</f>
        <v>0</v>
      </c>
      <c r="D25" s="137"/>
      <c r="E25" s="103">
        <f>C25+D25</f>
        <v>0</v>
      </c>
      <c r="F25" s="26">
        <f>E25-B25</f>
        <v>0</v>
      </c>
      <c r="I25" s="17"/>
    </row>
    <row r="26" spans="2:10" ht="45" customHeight="1" thickBot="1">
      <c r="B26" s="161" t="s">
        <v>32</v>
      </c>
      <c r="C26" s="162"/>
      <c r="D26" s="162"/>
      <c r="E26" s="162"/>
      <c r="F26" s="11" t="s">
        <v>14</v>
      </c>
    </row>
    <row r="27" spans="2:10" ht="26.25" customHeight="1">
      <c r="B27" s="12"/>
      <c r="C27" s="51" t="s">
        <v>8</v>
      </c>
      <c r="D27" s="101" t="s">
        <v>0</v>
      </c>
      <c r="E27" s="6" t="s">
        <v>2</v>
      </c>
      <c r="F27" s="13" t="s">
        <v>1</v>
      </c>
    </row>
    <row r="28" spans="2:10" ht="20.25" customHeight="1">
      <c r="B28" s="19" t="e">
        <f>DATEVALUE(J28&amp;"年1月1日")</f>
        <v>#VALUE!</v>
      </c>
      <c r="C28" s="52"/>
      <c r="D28" s="49"/>
      <c r="E28" s="45"/>
      <c r="F28" s="28">
        <f>D28*E28</f>
        <v>0</v>
      </c>
      <c r="I28" s="18"/>
      <c r="J28" s="34">
        <f>IF(MONTH(D20)&lt;=3,YEAR(D20)-1,YEAR(D20))</f>
        <v>1899</v>
      </c>
    </row>
    <row r="29" spans="2:10" ht="20.25" customHeight="1">
      <c r="B29" s="19" t="str">
        <f>IF(F20&lt;2,"",DATEVALUE(J29&amp;"年1月1日"))</f>
        <v/>
      </c>
      <c r="C29" s="52"/>
      <c r="D29" s="49"/>
      <c r="E29" s="45"/>
      <c r="F29" s="28">
        <f t="shared" ref="F29:F32" si="0">D29*E29</f>
        <v>0</v>
      </c>
      <c r="I29" s="18"/>
      <c r="J29" s="34" t="str">
        <f>IF(F20&lt;2,"",J28+1)</f>
        <v/>
      </c>
    </row>
    <row r="30" spans="2:10" ht="20.25" customHeight="1">
      <c r="B30" s="19" t="str">
        <f>IF(F20&lt;3,"",DATEVALUE(J30&amp;"年1月1日"))</f>
        <v/>
      </c>
      <c r="C30" s="52"/>
      <c r="D30" s="49"/>
      <c r="E30" s="45"/>
      <c r="F30" s="28">
        <f t="shared" si="0"/>
        <v>0</v>
      </c>
      <c r="I30" s="18"/>
      <c r="J30" s="34" t="str">
        <f>IF(F20&lt;3,"",J28+2)</f>
        <v/>
      </c>
    </row>
    <row r="31" spans="2:10" ht="20.25" customHeight="1">
      <c r="B31" s="19" t="str">
        <f>IF(F20&lt;4,"",DATEVALUE(J31&amp;"年1月1日"))</f>
        <v/>
      </c>
      <c r="C31" s="52"/>
      <c r="D31" s="49"/>
      <c r="E31" s="45"/>
      <c r="F31" s="28">
        <f t="shared" si="0"/>
        <v>0</v>
      </c>
      <c r="I31" s="18"/>
      <c r="J31" s="34" t="str">
        <f>IF(F20&lt;4,"",J28+3)</f>
        <v/>
      </c>
    </row>
    <row r="32" spans="2:10" ht="20.25" customHeight="1">
      <c r="B32" s="20" t="str">
        <f>IF(F20&lt;5,"",DATEVALUE(J32&amp;"年1月1日"))</f>
        <v/>
      </c>
      <c r="C32" s="52"/>
      <c r="D32" s="50"/>
      <c r="E32" s="46"/>
      <c r="F32" s="29">
        <f t="shared" si="0"/>
        <v>0</v>
      </c>
      <c r="I32" s="18"/>
      <c r="J32" s="34" t="str">
        <f>IF(F20&lt;5,"",J28+4)</f>
        <v/>
      </c>
    </row>
    <row r="33" spans="2:6" ht="12" customHeight="1">
      <c r="B33" s="163"/>
      <c r="C33" s="145"/>
      <c r="D33" s="145"/>
      <c r="E33" s="145"/>
      <c r="F33" s="146"/>
    </row>
    <row r="34" spans="2:6" ht="16.5" customHeight="1">
      <c r="B34" s="164" t="s">
        <v>28</v>
      </c>
      <c r="C34" s="167" t="s">
        <v>26</v>
      </c>
      <c r="D34" s="168"/>
      <c r="E34" s="169" t="s">
        <v>27</v>
      </c>
      <c r="F34" s="170"/>
    </row>
    <row r="35" spans="2:6" ht="26.25" customHeight="1">
      <c r="B35" s="165"/>
      <c r="C35" s="171">
        <f>SUM(C28:C32)</f>
        <v>0</v>
      </c>
      <c r="D35" s="172"/>
      <c r="E35" s="173">
        <f>SUM(F28:F32)</f>
        <v>0</v>
      </c>
      <c r="F35" s="174"/>
    </row>
    <row r="36" spans="2:6" ht="15" customHeight="1" thickBot="1">
      <c r="B36" s="166"/>
      <c r="C36" s="175" t="str">
        <f>IF(E35-C35&lt;0,"JSTに要確認","OK")</f>
        <v>OK</v>
      </c>
      <c r="D36" s="176"/>
      <c r="E36" s="176"/>
      <c r="F36" s="177"/>
    </row>
    <row r="37" spans="2:6" ht="39" customHeight="1" thickBot="1">
      <c r="B37" s="178"/>
      <c r="C37" s="179"/>
      <c r="D37" s="179"/>
      <c r="E37" s="179"/>
      <c r="F37" s="180"/>
    </row>
    <row r="38" spans="2:6" ht="19.5" customHeight="1">
      <c r="B38" s="181" t="s">
        <v>9</v>
      </c>
      <c r="C38" s="182"/>
      <c r="D38" s="183"/>
      <c r="E38" s="184"/>
      <c r="F38" s="9" t="s">
        <v>86</v>
      </c>
    </row>
    <row r="39" spans="2:6" ht="26.25" customHeight="1">
      <c r="B39" s="165"/>
      <c r="C39" s="185"/>
      <c r="D39" s="186"/>
      <c r="E39" s="187"/>
      <c r="F39" s="191"/>
    </row>
    <row r="40" spans="2:6" ht="26.25" customHeight="1" thickBot="1">
      <c r="B40" s="166"/>
      <c r="C40" s="188"/>
      <c r="D40" s="189"/>
      <c r="E40" s="190"/>
      <c r="F40" s="192"/>
    </row>
    <row r="41" spans="2:6" ht="26.25" customHeight="1">
      <c r="B41" s="193" t="s">
        <v>33</v>
      </c>
      <c r="C41" s="193"/>
      <c r="D41" s="193"/>
      <c r="E41" s="193"/>
      <c r="F41" s="193"/>
    </row>
    <row r="42" spans="2:6">
      <c r="B42" s="160" t="s">
        <v>81</v>
      </c>
      <c r="C42" s="160"/>
      <c r="D42" s="160"/>
      <c r="E42" s="160"/>
      <c r="F42" s="160"/>
    </row>
  </sheetData>
  <sheetProtection sheet="1" objects="1" scenarios="1"/>
  <mergeCells count="39">
    <mergeCell ref="B21:F21"/>
    <mergeCell ref="B22:F22"/>
    <mergeCell ref="B23:E23"/>
    <mergeCell ref="B6:B19"/>
    <mergeCell ref="C6:C10"/>
    <mergeCell ref="D6:D7"/>
    <mergeCell ref="E6:F7"/>
    <mergeCell ref="E8:F8"/>
    <mergeCell ref="E9:F9"/>
    <mergeCell ref="E10:F10"/>
    <mergeCell ref="C11:C13"/>
    <mergeCell ref="E11:F11"/>
    <mergeCell ref="E12:F12"/>
    <mergeCell ref="C18:C19"/>
    <mergeCell ref="E13:F13"/>
    <mergeCell ref="C14:F14"/>
    <mergeCell ref="B42:F42"/>
    <mergeCell ref="B26:E26"/>
    <mergeCell ref="B33:F33"/>
    <mergeCell ref="B34:B36"/>
    <mergeCell ref="C34:D34"/>
    <mergeCell ref="E34:F34"/>
    <mergeCell ref="C35:D35"/>
    <mergeCell ref="E35:F35"/>
    <mergeCell ref="C36:F36"/>
    <mergeCell ref="B37:F37"/>
    <mergeCell ref="B38:B40"/>
    <mergeCell ref="C38:E40"/>
    <mergeCell ref="F39:F40"/>
    <mergeCell ref="B41:F41"/>
    <mergeCell ref="D15:F15"/>
    <mergeCell ref="D16:F16"/>
    <mergeCell ref="D17:F17"/>
    <mergeCell ref="D18:F19"/>
    <mergeCell ref="B1:F1"/>
    <mergeCell ref="B2:F2"/>
    <mergeCell ref="D3:F3"/>
    <mergeCell ref="C4:F4"/>
    <mergeCell ref="B5:E5"/>
  </mergeCells>
  <phoneticPr fontId="2"/>
  <printOptions horizontalCentered="1"/>
  <pageMargins left="0.31496062992125984" right="0.31496062992125984" top="0.35433070866141736" bottom="0.35433070866141736" header="0.31496062992125984" footer="0.31496062992125984"/>
  <pageSetup paperSize="9"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34A7A-0331-486F-8D31-48224A0F9102}">
  <sheetPr codeName="Sheet2">
    <tabColor rgb="FFFFFF8F"/>
  </sheetPr>
  <dimension ref="B1:AM359"/>
  <sheetViews>
    <sheetView view="pageBreakPreview" zoomScaleNormal="100" zoomScaleSheetLayoutView="100" workbookViewId="0">
      <selection activeCell="P1" sqref="P1"/>
    </sheetView>
  </sheetViews>
  <sheetFormatPr defaultColWidth="9" defaultRowHeight="13.2"/>
  <cols>
    <col min="1" max="1" width="1.5" style="30" customWidth="1"/>
    <col min="2" max="2" width="5.19921875" style="30" customWidth="1"/>
    <col min="3" max="5" width="5.59765625" style="30" customWidth="1"/>
    <col min="6" max="6" width="50.3984375" style="30" customWidth="1"/>
    <col min="7" max="7" width="11.59765625" style="30" customWidth="1"/>
    <col min="8" max="12" width="11.69921875" style="30" customWidth="1"/>
    <col min="13" max="14" width="15.59765625" style="30" customWidth="1"/>
    <col min="15" max="15" width="1.5" style="30" customWidth="1"/>
    <col min="16" max="16" width="3.3984375" style="31" customWidth="1"/>
    <col min="17" max="18" width="7" style="31" hidden="1" customWidth="1"/>
    <col min="19" max="39" width="7" style="30" hidden="1" customWidth="1"/>
    <col min="40" max="16384" width="9" style="30"/>
  </cols>
  <sheetData>
    <row r="1" spans="2:39" ht="14.25" customHeight="1">
      <c r="B1" s="211"/>
      <c r="C1" s="211"/>
      <c r="D1" s="211"/>
      <c r="E1" s="211"/>
      <c r="F1" s="211"/>
      <c r="G1" s="211"/>
      <c r="H1" s="211"/>
      <c r="I1" s="211"/>
      <c r="J1" s="211"/>
      <c r="K1" s="211"/>
      <c r="L1" s="211"/>
      <c r="M1" s="211"/>
      <c r="N1" s="211"/>
    </row>
    <row r="2" spans="2:39" ht="17.25" customHeight="1">
      <c r="B2" s="211"/>
      <c r="C2" s="211"/>
      <c r="D2" s="211"/>
      <c r="E2" s="211"/>
      <c r="F2" s="211"/>
      <c r="G2" s="211"/>
      <c r="H2" s="211"/>
      <c r="I2" s="211"/>
      <c r="J2" s="211"/>
      <c r="K2" s="211"/>
      <c r="L2" s="211"/>
      <c r="M2" s="211"/>
      <c r="N2" s="59" t="s">
        <v>35</v>
      </c>
      <c r="O2" s="32"/>
      <c r="Q2" s="60" t="s">
        <v>36</v>
      </c>
      <c r="R2" s="60" t="s">
        <v>37</v>
      </c>
      <c r="S2" s="60" t="s">
        <v>38</v>
      </c>
      <c r="T2" s="60" t="s">
        <v>39</v>
      </c>
      <c r="U2" s="60" t="s">
        <v>40</v>
      </c>
      <c r="V2" s="60" t="s">
        <v>41</v>
      </c>
      <c r="W2" s="60" t="s">
        <v>42</v>
      </c>
      <c r="X2" s="60" t="s">
        <v>43</v>
      </c>
      <c r="Y2" s="60" t="s">
        <v>44</v>
      </c>
      <c r="Z2" s="60" t="s">
        <v>45</v>
      </c>
      <c r="AA2" s="60" t="s">
        <v>46</v>
      </c>
      <c r="AB2" s="60" t="s">
        <v>47</v>
      </c>
      <c r="AC2" s="60" t="s">
        <v>48</v>
      </c>
      <c r="AD2" s="60" t="s">
        <v>49</v>
      </c>
      <c r="AE2" s="60" t="s">
        <v>50</v>
      </c>
      <c r="AF2" s="60" t="s">
        <v>51</v>
      </c>
      <c r="AG2" s="60" t="s">
        <v>52</v>
      </c>
      <c r="AH2" s="60" t="s">
        <v>53</v>
      </c>
      <c r="AI2" s="60" t="s">
        <v>54</v>
      </c>
      <c r="AJ2" s="60" t="s">
        <v>55</v>
      </c>
      <c r="AK2" s="60" t="s">
        <v>56</v>
      </c>
      <c r="AL2" s="60" t="s">
        <v>57</v>
      </c>
      <c r="AM2" s="60"/>
    </row>
    <row r="3" spans="2:39" ht="22.5" customHeight="1">
      <c r="B3" s="211"/>
      <c r="C3" s="211"/>
      <c r="D3" s="211"/>
      <c r="E3" s="211"/>
      <c r="F3" s="211"/>
      <c r="G3" s="211"/>
      <c r="H3" s="211"/>
      <c r="I3" s="212"/>
      <c r="J3" s="33" t="s">
        <v>58</v>
      </c>
      <c r="K3" s="213"/>
      <c r="L3" s="214"/>
      <c r="M3" s="214"/>
      <c r="N3" s="215"/>
      <c r="O3" s="63"/>
    </row>
    <row r="4" spans="2:39" ht="22.5" customHeight="1">
      <c r="B4" s="211"/>
      <c r="C4" s="211"/>
      <c r="D4" s="211"/>
      <c r="E4" s="211"/>
      <c r="F4" s="211"/>
      <c r="G4" s="211"/>
      <c r="H4" s="211"/>
      <c r="I4" s="211"/>
      <c r="J4" s="211"/>
      <c r="K4" s="211"/>
      <c r="L4" s="211"/>
      <c r="M4" s="211"/>
      <c r="N4" s="211"/>
      <c r="O4" s="64"/>
    </row>
    <row r="5" spans="2:39" ht="22.5" customHeight="1">
      <c r="B5" s="65" t="s">
        <v>59</v>
      </c>
      <c r="C5" s="65">
        <v>4</v>
      </c>
      <c r="D5" s="216" t="s">
        <v>84</v>
      </c>
      <c r="E5" s="216"/>
      <c r="F5" s="216"/>
      <c r="G5" s="216"/>
      <c r="H5" s="216"/>
      <c r="I5" s="216"/>
      <c r="J5" s="216"/>
      <c r="K5" s="216"/>
      <c r="L5" s="216"/>
      <c r="M5" s="216"/>
      <c r="N5" s="216"/>
      <c r="O5" s="66"/>
    </row>
    <row r="6" spans="2:39" ht="9.75" customHeight="1" thickBot="1">
      <c r="B6" s="225"/>
      <c r="C6" s="225"/>
      <c r="D6" s="225"/>
      <c r="E6" s="225"/>
      <c r="F6" s="225"/>
      <c r="G6" s="225"/>
      <c r="H6" s="225"/>
      <c r="I6" s="225"/>
      <c r="J6" s="225"/>
      <c r="K6" s="225"/>
      <c r="L6" s="225"/>
      <c r="M6" s="225"/>
      <c r="N6" s="225"/>
    </row>
    <row r="7" spans="2:39" ht="20.100000000000001" customHeight="1">
      <c r="B7" s="226" t="s">
        <v>71</v>
      </c>
      <c r="C7" s="227"/>
      <c r="D7" s="230" t="s">
        <v>60</v>
      </c>
      <c r="E7" s="227"/>
      <c r="F7" s="232" t="s">
        <v>61</v>
      </c>
      <c r="G7" s="232" t="s">
        <v>72</v>
      </c>
      <c r="H7" s="234" t="s">
        <v>73</v>
      </c>
      <c r="I7" s="235"/>
      <c r="J7" s="235"/>
      <c r="K7" s="236"/>
      <c r="L7" s="232" t="s">
        <v>62</v>
      </c>
      <c r="M7" s="232"/>
      <c r="N7" s="237"/>
      <c r="O7" s="67"/>
    </row>
    <row r="8" spans="2:39" ht="20.100000000000001" customHeight="1">
      <c r="B8" s="228"/>
      <c r="C8" s="229"/>
      <c r="D8" s="231"/>
      <c r="E8" s="229"/>
      <c r="F8" s="233"/>
      <c r="G8" s="233"/>
      <c r="H8" s="68" t="s">
        <v>74</v>
      </c>
      <c r="I8" s="68" t="s">
        <v>75</v>
      </c>
      <c r="J8" s="68" t="s">
        <v>76</v>
      </c>
      <c r="K8" s="68" t="s">
        <v>57</v>
      </c>
      <c r="L8" s="68" t="s">
        <v>63</v>
      </c>
      <c r="M8" s="68" t="s">
        <v>64</v>
      </c>
      <c r="N8" s="69" t="s">
        <v>57</v>
      </c>
      <c r="O8" s="67"/>
    </row>
    <row r="9" spans="2:39" ht="20.100000000000001" customHeight="1">
      <c r="B9" s="217"/>
      <c r="C9" s="218"/>
      <c r="D9" s="219"/>
      <c r="E9" s="220"/>
      <c r="F9" s="70"/>
      <c r="G9" s="71">
        <f>SUM(H9:K9)</f>
        <v>0</v>
      </c>
      <c r="H9" s="72"/>
      <c r="I9" s="72"/>
      <c r="J9" s="72"/>
      <c r="K9" s="72"/>
      <c r="L9" s="73"/>
      <c r="M9" s="70"/>
      <c r="N9" s="74"/>
      <c r="O9" s="75"/>
    </row>
    <row r="10" spans="2:39" ht="19.5" customHeight="1">
      <c r="B10" s="221"/>
      <c r="C10" s="222"/>
      <c r="D10" s="223"/>
      <c r="E10" s="224"/>
      <c r="F10" s="76"/>
      <c r="G10" s="77">
        <f t="shared" ref="G10:G32" si="0">SUM(H10:K10)</f>
        <v>0</v>
      </c>
      <c r="H10" s="78"/>
      <c r="I10" s="78"/>
      <c r="J10" s="78"/>
      <c r="K10" s="78"/>
      <c r="L10" s="79"/>
      <c r="M10" s="76"/>
      <c r="N10" s="80"/>
      <c r="O10" s="75"/>
    </row>
    <row r="11" spans="2:39" ht="20.100000000000001" customHeight="1">
      <c r="B11" s="221"/>
      <c r="C11" s="222"/>
      <c r="D11" s="223"/>
      <c r="E11" s="224"/>
      <c r="F11" s="76"/>
      <c r="G11" s="77">
        <f t="shared" si="0"/>
        <v>0</v>
      </c>
      <c r="H11" s="78"/>
      <c r="I11" s="78"/>
      <c r="J11" s="78"/>
      <c r="K11" s="78"/>
      <c r="L11" s="79"/>
      <c r="M11" s="76"/>
      <c r="N11" s="80"/>
      <c r="O11" s="75"/>
    </row>
    <row r="12" spans="2:39" ht="20.100000000000001" customHeight="1">
      <c r="B12" s="221"/>
      <c r="C12" s="222"/>
      <c r="D12" s="223"/>
      <c r="E12" s="224"/>
      <c r="F12" s="76"/>
      <c r="G12" s="77">
        <f t="shared" si="0"/>
        <v>0</v>
      </c>
      <c r="H12" s="78"/>
      <c r="I12" s="78"/>
      <c r="J12" s="78"/>
      <c r="K12" s="78"/>
      <c r="L12" s="79"/>
      <c r="M12" s="76"/>
      <c r="N12" s="80"/>
      <c r="O12" s="75"/>
    </row>
    <row r="13" spans="2:39" ht="20.100000000000001" customHeight="1">
      <c r="B13" s="221"/>
      <c r="C13" s="222"/>
      <c r="D13" s="223"/>
      <c r="E13" s="224"/>
      <c r="F13" s="76"/>
      <c r="G13" s="77">
        <f t="shared" si="0"/>
        <v>0</v>
      </c>
      <c r="H13" s="78"/>
      <c r="I13" s="78"/>
      <c r="J13" s="78"/>
      <c r="K13" s="78"/>
      <c r="L13" s="79"/>
      <c r="M13" s="76"/>
      <c r="N13" s="80"/>
      <c r="O13" s="75"/>
    </row>
    <row r="14" spans="2:39" ht="20.100000000000001" customHeight="1">
      <c r="B14" s="221"/>
      <c r="C14" s="222"/>
      <c r="D14" s="223"/>
      <c r="E14" s="224"/>
      <c r="F14" s="76"/>
      <c r="G14" s="77">
        <f t="shared" si="0"/>
        <v>0</v>
      </c>
      <c r="H14" s="78"/>
      <c r="I14" s="78"/>
      <c r="J14" s="78"/>
      <c r="K14" s="78"/>
      <c r="L14" s="79"/>
      <c r="M14" s="76"/>
      <c r="N14" s="80"/>
      <c r="O14" s="75"/>
    </row>
    <row r="15" spans="2:39" ht="20.100000000000001" customHeight="1">
      <c r="B15" s="221"/>
      <c r="C15" s="222"/>
      <c r="D15" s="223"/>
      <c r="E15" s="224"/>
      <c r="F15" s="76"/>
      <c r="G15" s="77">
        <f t="shared" si="0"/>
        <v>0</v>
      </c>
      <c r="H15" s="78"/>
      <c r="I15" s="78"/>
      <c r="J15" s="78"/>
      <c r="K15" s="78"/>
      <c r="L15" s="79"/>
      <c r="M15" s="76"/>
      <c r="N15" s="80"/>
      <c r="O15" s="75"/>
    </row>
    <row r="16" spans="2:39" ht="20.100000000000001" customHeight="1">
      <c r="B16" s="221"/>
      <c r="C16" s="222"/>
      <c r="D16" s="223"/>
      <c r="E16" s="224"/>
      <c r="F16" s="76"/>
      <c r="G16" s="77">
        <f t="shared" si="0"/>
        <v>0</v>
      </c>
      <c r="H16" s="78"/>
      <c r="I16" s="78"/>
      <c r="J16" s="78"/>
      <c r="K16" s="78"/>
      <c r="L16" s="79"/>
      <c r="M16" s="76"/>
      <c r="N16" s="80"/>
      <c r="O16" s="75"/>
    </row>
    <row r="17" spans="2:15" ht="20.100000000000001" customHeight="1">
      <c r="B17" s="221"/>
      <c r="C17" s="222"/>
      <c r="D17" s="223"/>
      <c r="E17" s="224"/>
      <c r="F17" s="76"/>
      <c r="G17" s="77">
        <f t="shared" si="0"/>
        <v>0</v>
      </c>
      <c r="H17" s="78"/>
      <c r="I17" s="78"/>
      <c r="J17" s="78"/>
      <c r="K17" s="78"/>
      <c r="L17" s="79"/>
      <c r="M17" s="76"/>
      <c r="N17" s="80"/>
      <c r="O17" s="75"/>
    </row>
    <row r="18" spans="2:15" ht="20.100000000000001" customHeight="1">
      <c r="B18" s="221"/>
      <c r="C18" s="222"/>
      <c r="D18" s="223"/>
      <c r="E18" s="224"/>
      <c r="F18" s="76"/>
      <c r="G18" s="77">
        <f t="shared" si="0"/>
        <v>0</v>
      </c>
      <c r="H18" s="78"/>
      <c r="I18" s="78"/>
      <c r="J18" s="78"/>
      <c r="K18" s="78"/>
      <c r="L18" s="79"/>
      <c r="M18" s="76"/>
      <c r="N18" s="80"/>
      <c r="O18" s="75"/>
    </row>
    <row r="19" spans="2:15" ht="20.100000000000001" customHeight="1">
      <c r="B19" s="221"/>
      <c r="C19" s="222"/>
      <c r="D19" s="223"/>
      <c r="E19" s="224"/>
      <c r="F19" s="76"/>
      <c r="G19" s="77">
        <f t="shared" si="0"/>
        <v>0</v>
      </c>
      <c r="H19" s="78"/>
      <c r="I19" s="78"/>
      <c r="J19" s="78"/>
      <c r="K19" s="78"/>
      <c r="L19" s="79"/>
      <c r="M19" s="76"/>
      <c r="N19" s="80"/>
      <c r="O19" s="75"/>
    </row>
    <row r="20" spans="2:15" ht="19.5" customHeight="1">
      <c r="B20" s="221"/>
      <c r="C20" s="222"/>
      <c r="D20" s="223"/>
      <c r="E20" s="224"/>
      <c r="F20" s="76"/>
      <c r="G20" s="77">
        <f t="shared" si="0"/>
        <v>0</v>
      </c>
      <c r="H20" s="78"/>
      <c r="I20" s="78"/>
      <c r="J20" s="78"/>
      <c r="K20" s="78"/>
      <c r="L20" s="79"/>
      <c r="M20" s="76"/>
      <c r="N20" s="80"/>
      <c r="O20" s="75"/>
    </row>
    <row r="21" spans="2:15" ht="19.5" customHeight="1">
      <c r="B21" s="221"/>
      <c r="C21" s="222"/>
      <c r="D21" s="223"/>
      <c r="E21" s="224"/>
      <c r="F21" s="76"/>
      <c r="G21" s="77">
        <f t="shared" si="0"/>
        <v>0</v>
      </c>
      <c r="H21" s="78"/>
      <c r="I21" s="78"/>
      <c r="J21" s="78"/>
      <c r="K21" s="78"/>
      <c r="L21" s="79"/>
      <c r="M21" s="76"/>
      <c r="N21" s="80"/>
      <c r="O21" s="75"/>
    </row>
    <row r="22" spans="2:15" ht="19.5" customHeight="1">
      <c r="B22" s="221"/>
      <c r="C22" s="222"/>
      <c r="D22" s="223"/>
      <c r="E22" s="224"/>
      <c r="F22" s="76"/>
      <c r="G22" s="77">
        <f t="shared" si="0"/>
        <v>0</v>
      </c>
      <c r="H22" s="78"/>
      <c r="I22" s="78"/>
      <c r="J22" s="78"/>
      <c r="K22" s="78"/>
      <c r="L22" s="79"/>
      <c r="M22" s="76"/>
      <c r="N22" s="80"/>
      <c r="O22" s="75"/>
    </row>
    <row r="23" spans="2:15" ht="19.5" customHeight="1">
      <c r="B23" s="221"/>
      <c r="C23" s="222"/>
      <c r="D23" s="223"/>
      <c r="E23" s="224"/>
      <c r="F23" s="76"/>
      <c r="G23" s="77">
        <f t="shared" si="0"/>
        <v>0</v>
      </c>
      <c r="H23" s="78"/>
      <c r="I23" s="78"/>
      <c r="J23" s="78"/>
      <c r="K23" s="78"/>
      <c r="L23" s="79"/>
      <c r="M23" s="76"/>
      <c r="N23" s="80"/>
      <c r="O23" s="75"/>
    </row>
    <row r="24" spans="2:15" ht="19.5" customHeight="1">
      <c r="B24" s="221"/>
      <c r="C24" s="222"/>
      <c r="D24" s="223"/>
      <c r="E24" s="224"/>
      <c r="F24" s="76"/>
      <c r="G24" s="77">
        <f t="shared" si="0"/>
        <v>0</v>
      </c>
      <c r="H24" s="78"/>
      <c r="I24" s="78"/>
      <c r="J24" s="78"/>
      <c r="K24" s="78"/>
      <c r="L24" s="79"/>
      <c r="M24" s="76"/>
      <c r="N24" s="80"/>
      <c r="O24" s="75"/>
    </row>
    <row r="25" spans="2:15" ht="19.5" customHeight="1">
      <c r="B25" s="221"/>
      <c r="C25" s="222"/>
      <c r="D25" s="223"/>
      <c r="E25" s="224"/>
      <c r="F25" s="76"/>
      <c r="G25" s="77">
        <f>SUM(H25:K25)</f>
        <v>0</v>
      </c>
      <c r="H25" s="78"/>
      <c r="I25" s="78"/>
      <c r="J25" s="78"/>
      <c r="K25" s="78"/>
      <c r="L25" s="79"/>
      <c r="M25" s="76"/>
      <c r="N25" s="80"/>
      <c r="O25" s="75"/>
    </row>
    <row r="26" spans="2:15" ht="19.5" customHeight="1">
      <c r="B26" s="221"/>
      <c r="C26" s="222"/>
      <c r="D26" s="223"/>
      <c r="E26" s="224"/>
      <c r="F26" s="76"/>
      <c r="G26" s="77">
        <f t="shared" si="0"/>
        <v>0</v>
      </c>
      <c r="H26" s="78"/>
      <c r="I26" s="78"/>
      <c r="J26" s="78"/>
      <c r="K26" s="78"/>
      <c r="L26" s="79"/>
      <c r="M26" s="76"/>
      <c r="N26" s="80"/>
      <c r="O26" s="75"/>
    </row>
    <row r="27" spans="2:15" ht="19.5" customHeight="1">
      <c r="B27" s="221"/>
      <c r="C27" s="222"/>
      <c r="D27" s="223"/>
      <c r="E27" s="224"/>
      <c r="F27" s="76"/>
      <c r="G27" s="77">
        <f t="shared" si="0"/>
        <v>0</v>
      </c>
      <c r="H27" s="78"/>
      <c r="I27" s="78"/>
      <c r="J27" s="78"/>
      <c r="K27" s="78"/>
      <c r="L27" s="79"/>
      <c r="M27" s="76"/>
      <c r="N27" s="80"/>
      <c r="O27" s="75"/>
    </row>
    <row r="28" spans="2:15" ht="19.5" customHeight="1">
      <c r="B28" s="221"/>
      <c r="C28" s="222"/>
      <c r="D28" s="223"/>
      <c r="E28" s="224"/>
      <c r="F28" s="76"/>
      <c r="G28" s="77">
        <f t="shared" si="0"/>
        <v>0</v>
      </c>
      <c r="H28" s="78"/>
      <c r="I28" s="78"/>
      <c r="J28" s="78"/>
      <c r="K28" s="78"/>
      <c r="L28" s="79"/>
      <c r="M28" s="76"/>
      <c r="N28" s="80"/>
      <c r="O28" s="75"/>
    </row>
    <row r="29" spans="2:15" ht="19.5" customHeight="1">
      <c r="B29" s="221"/>
      <c r="C29" s="222"/>
      <c r="D29" s="223"/>
      <c r="E29" s="224"/>
      <c r="F29" s="76"/>
      <c r="G29" s="77">
        <f t="shared" si="0"/>
        <v>0</v>
      </c>
      <c r="H29" s="78"/>
      <c r="I29" s="78"/>
      <c r="J29" s="78"/>
      <c r="K29" s="78"/>
      <c r="L29" s="79"/>
      <c r="M29" s="76"/>
      <c r="N29" s="80"/>
      <c r="O29" s="75"/>
    </row>
    <row r="30" spans="2:15" ht="19.5" customHeight="1">
      <c r="B30" s="221"/>
      <c r="C30" s="222"/>
      <c r="D30" s="223"/>
      <c r="E30" s="224"/>
      <c r="F30" s="76"/>
      <c r="G30" s="77">
        <f t="shared" si="0"/>
        <v>0</v>
      </c>
      <c r="H30" s="78"/>
      <c r="I30" s="78"/>
      <c r="J30" s="78"/>
      <c r="K30" s="78"/>
      <c r="L30" s="79"/>
      <c r="M30" s="76"/>
      <c r="N30" s="80"/>
      <c r="O30" s="75"/>
    </row>
    <row r="31" spans="2:15" ht="19.5" customHeight="1">
      <c r="B31" s="221"/>
      <c r="C31" s="222"/>
      <c r="D31" s="223"/>
      <c r="E31" s="224"/>
      <c r="F31" s="76"/>
      <c r="G31" s="77">
        <f t="shared" si="0"/>
        <v>0</v>
      </c>
      <c r="H31" s="78"/>
      <c r="I31" s="78"/>
      <c r="J31" s="78"/>
      <c r="K31" s="78"/>
      <c r="L31" s="79"/>
      <c r="M31" s="76"/>
      <c r="N31" s="80"/>
      <c r="O31" s="75"/>
    </row>
    <row r="32" spans="2:15" ht="19.5" customHeight="1">
      <c r="B32" s="221"/>
      <c r="C32" s="222"/>
      <c r="D32" s="223"/>
      <c r="E32" s="224"/>
      <c r="F32" s="76"/>
      <c r="G32" s="77">
        <f t="shared" si="0"/>
        <v>0</v>
      </c>
      <c r="H32" s="78"/>
      <c r="I32" s="78"/>
      <c r="J32" s="78"/>
      <c r="K32" s="78"/>
      <c r="L32" s="79"/>
      <c r="M32" s="76"/>
      <c r="N32" s="80"/>
      <c r="O32" s="75"/>
    </row>
    <row r="33" spans="2:18" ht="18.75" customHeight="1">
      <c r="B33" s="245"/>
      <c r="C33" s="246"/>
      <c r="D33" s="247"/>
      <c r="E33" s="248"/>
      <c r="F33" s="81"/>
      <c r="G33" s="82">
        <f>SUM(H33:K33)</f>
        <v>0</v>
      </c>
      <c r="H33" s="83"/>
      <c r="I33" s="83"/>
      <c r="J33" s="83"/>
      <c r="K33" s="83"/>
      <c r="L33" s="84"/>
      <c r="M33" s="81"/>
      <c r="N33" s="85"/>
      <c r="O33" s="75"/>
    </row>
    <row r="34" spans="2:18" ht="20.100000000000001" customHeight="1" thickBot="1">
      <c r="B34" s="249"/>
      <c r="C34" s="250"/>
      <c r="D34" s="251"/>
      <c r="E34" s="252"/>
      <c r="F34" s="86" t="s">
        <v>65</v>
      </c>
      <c r="G34" s="87">
        <f>SUM(G9:G33)</f>
        <v>0</v>
      </c>
      <c r="H34" s="87">
        <f>SUM(H9:H33)</f>
        <v>0</v>
      </c>
      <c r="I34" s="87">
        <f>SUM(I9:I33)</f>
        <v>0</v>
      </c>
      <c r="J34" s="87">
        <f>SUM(J9:J33)</f>
        <v>0</v>
      </c>
      <c r="K34" s="87">
        <f>SUM(K9:K33)</f>
        <v>0</v>
      </c>
      <c r="L34" s="88"/>
      <c r="M34" s="88"/>
      <c r="N34" s="89"/>
      <c r="O34" s="90"/>
    </row>
    <row r="35" spans="2:18" ht="6.75" customHeight="1">
      <c r="B35" s="253"/>
      <c r="C35" s="253"/>
      <c r="D35" s="253"/>
      <c r="E35" s="253"/>
      <c r="F35" s="253"/>
      <c r="G35" s="253"/>
      <c r="H35" s="253"/>
      <c r="I35" s="253"/>
      <c r="J35" s="253"/>
      <c r="K35" s="253"/>
      <c r="L35" s="253"/>
      <c r="M35" s="253"/>
      <c r="N35" s="253"/>
      <c r="O35" s="62"/>
    </row>
    <row r="36" spans="2:18" ht="6.75" customHeight="1">
      <c r="B36" s="254"/>
      <c r="C36" s="254"/>
      <c r="D36" s="254"/>
      <c r="E36" s="254"/>
      <c r="F36" s="254"/>
      <c r="G36" s="254"/>
      <c r="H36" s="254"/>
      <c r="I36" s="254"/>
      <c r="J36" s="254"/>
      <c r="K36" s="254"/>
      <c r="L36" s="254"/>
      <c r="M36" s="254"/>
      <c r="N36" s="254"/>
      <c r="O36" s="61"/>
    </row>
    <row r="37" spans="2:18" ht="20.100000000000001" customHeight="1" thickBot="1">
      <c r="B37" s="60" t="s">
        <v>66</v>
      </c>
      <c r="C37" s="60"/>
      <c r="D37" s="60"/>
      <c r="E37" s="60"/>
      <c r="F37" s="60"/>
      <c r="G37" s="60"/>
      <c r="H37" s="60"/>
      <c r="I37" s="60"/>
      <c r="J37" s="60"/>
      <c r="K37" s="60"/>
      <c r="L37" s="60"/>
      <c r="M37" s="60"/>
      <c r="N37" s="59" t="s">
        <v>35</v>
      </c>
      <c r="O37" s="32"/>
      <c r="P37" s="30"/>
      <c r="Q37" s="30"/>
      <c r="R37" s="30"/>
    </row>
    <row r="38" spans="2:18" ht="20.100000000000001" customHeight="1">
      <c r="B38" s="238"/>
      <c r="C38" s="239"/>
      <c r="D38" s="240"/>
      <c r="E38" s="241"/>
      <c r="F38" s="91" t="s">
        <v>65</v>
      </c>
      <c r="G38" s="92">
        <f>G34</f>
        <v>0</v>
      </c>
      <c r="H38" s="92">
        <f>H34</f>
        <v>0</v>
      </c>
      <c r="I38" s="92">
        <f>I34</f>
        <v>0</v>
      </c>
      <c r="J38" s="92">
        <f>J34</f>
        <v>0</v>
      </c>
      <c r="K38" s="92">
        <f>K34</f>
        <v>0</v>
      </c>
      <c r="L38" s="93"/>
      <c r="M38" s="93"/>
      <c r="N38" s="94"/>
      <c r="O38" s="90"/>
      <c r="P38" s="30"/>
      <c r="Q38" s="30"/>
      <c r="R38" s="30"/>
    </row>
    <row r="39" spans="2:18" ht="20.100000000000001" customHeight="1">
      <c r="B39" s="242" t="s">
        <v>71</v>
      </c>
      <c r="C39" s="243"/>
      <c r="D39" s="244" t="s">
        <v>60</v>
      </c>
      <c r="E39" s="243"/>
      <c r="F39" s="255" t="s">
        <v>61</v>
      </c>
      <c r="G39" s="255" t="s">
        <v>72</v>
      </c>
      <c r="H39" s="256" t="s">
        <v>73</v>
      </c>
      <c r="I39" s="257"/>
      <c r="J39" s="257"/>
      <c r="K39" s="258"/>
      <c r="L39" s="255" t="s">
        <v>62</v>
      </c>
      <c r="M39" s="255"/>
      <c r="N39" s="259"/>
      <c r="O39" s="95"/>
      <c r="P39" s="30"/>
      <c r="Q39" s="30"/>
      <c r="R39" s="30"/>
    </row>
    <row r="40" spans="2:18" ht="20.100000000000001" customHeight="1">
      <c r="B40" s="228"/>
      <c r="C40" s="229"/>
      <c r="D40" s="231"/>
      <c r="E40" s="229"/>
      <c r="F40" s="233"/>
      <c r="G40" s="233"/>
      <c r="H40" s="68" t="s">
        <v>74</v>
      </c>
      <c r="I40" s="68" t="s">
        <v>75</v>
      </c>
      <c r="J40" s="68" t="s">
        <v>76</v>
      </c>
      <c r="K40" s="68" t="s">
        <v>57</v>
      </c>
      <c r="L40" s="68" t="s">
        <v>63</v>
      </c>
      <c r="M40" s="68" t="s">
        <v>64</v>
      </c>
      <c r="N40" s="69" t="s">
        <v>57</v>
      </c>
      <c r="O40" s="95"/>
      <c r="P40" s="30"/>
      <c r="Q40" s="30"/>
      <c r="R40" s="30"/>
    </row>
    <row r="41" spans="2:18" ht="20.100000000000001" customHeight="1">
      <c r="B41" s="217"/>
      <c r="C41" s="218"/>
      <c r="D41" s="219"/>
      <c r="E41" s="220"/>
      <c r="F41" s="70"/>
      <c r="G41" s="71">
        <f>SUM(H41:K41)</f>
        <v>0</v>
      </c>
      <c r="H41" s="72"/>
      <c r="I41" s="72"/>
      <c r="J41" s="72"/>
      <c r="K41" s="72"/>
      <c r="L41" s="73"/>
      <c r="M41" s="70"/>
      <c r="N41" s="74"/>
      <c r="O41" s="75"/>
      <c r="P41" s="30"/>
      <c r="Q41" s="30"/>
      <c r="R41" s="30"/>
    </row>
    <row r="42" spans="2:18" ht="20.100000000000001" customHeight="1">
      <c r="B42" s="221"/>
      <c r="C42" s="222"/>
      <c r="D42" s="223"/>
      <c r="E42" s="224"/>
      <c r="F42" s="76"/>
      <c r="G42" s="77">
        <f>SUM(H42:K42)</f>
        <v>0</v>
      </c>
      <c r="H42" s="78"/>
      <c r="I42" s="78"/>
      <c r="J42" s="78"/>
      <c r="K42" s="78"/>
      <c r="L42" s="79"/>
      <c r="M42" s="76"/>
      <c r="N42" s="80"/>
      <c r="O42" s="75"/>
      <c r="P42" s="30"/>
      <c r="Q42" s="30"/>
      <c r="R42" s="30"/>
    </row>
    <row r="43" spans="2:18" ht="20.100000000000001" customHeight="1">
      <c r="B43" s="221"/>
      <c r="C43" s="222"/>
      <c r="D43" s="223"/>
      <c r="E43" s="224"/>
      <c r="F43" s="76"/>
      <c r="G43" s="77">
        <f t="shared" ref="G43:G69" si="1">SUM(H43:K43)</f>
        <v>0</v>
      </c>
      <c r="H43" s="78"/>
      <c r="I43" s="78"/>
      <c r="J43" s="78"/>
      <c r="K43" s="78"/>
      <c r="L43" s="79"/>
      <c r="M43" s="76"/>
      <c r="N43" s="80"/>
      <c r="O43" s="75"/>
      <c r="P43" s="30"/>
      <c r="Q43" s="30"/>
      <c r="R43" s="30"/>
    </row>
    <row r="44" spans="2:18" ht="20.100000000000001" customHeight="1">
      <c r="B44" s="221"/>
      <c r="C44" s="222"/>
      <c r="D44" s="223"/>
      <c r="E44" s="224"/>
      <c r="F44" s="76"/>
      <c r="G44" s="77">
        <f t="shared" si="1"/>
        <v>0</v>
      </c>
      <c r="H44" s="78"/>
      <c r="I44" s="78"/>
      <c r="J44" s="78"/>
      <c r="K44" s="78"/>
      <c r="L44" s="79"/>
      <c r="M44" s="76"/>
      <c r="N44" s="80"/>
      <c r="O44" s="75"/>
      <c r="P44" s="30"/>
      <c r="Q44" s="30"/>
      <c r="R44" s="30"/>
    </row>
    <row r="45" spans="2:18" ht="20.100000000000001" customHeight="1">
      <c r="B45" s="221"/>
      <c r="C45" s="222"/>
      <c r="D45" s="223"/>
      <c r="E45" s="224"/>
      <c r="F45" s="76"/>
      <c r="G45" s="77">
        <f t="shared" si="1"/>
        <v>0</v>
      </c>
      <c r="H45" s="78"/>
      <c r="I45" s="78"/>
      <c r="J45" s="78"/>
      <c r="K45" s="78"/>
      <c r="L45" s="79"/>
      <c r="M45" s="76"/>
      <c r="N45" s="80"/>
      <c r="O45" s="75"/>
      <c r="P45" s="30"/>
      <c r="Q45" s="30"/>
      <c r="R45" s="30"/>
    </row>
    <row r="46" spans="2:18" ht="20.100000000000001" customHeight="1">
      <c r="B46" s="221"/>
      <c r="C46" s="222"/>
      <c r="D46" s="223"/>
      <c r="E46" s="224"/>
      <c r="F46" s="76"/>
      <c r="G46" s="77">
        <f t="shared" si="1"/>
        <v>0</v>
      </c>
      <c r="H46" s="78"/>
      <c r="I46" s="78"/>
      <c r="J46" s="78"/>
      <c r="K46" s="78"/>
      <c r="L46" s="79"/>
      <c r="M46" s="76"/>
      <c r="N46" s="80"/>
      <c r="O46" s="75"/>
      <c r="P46" s="30"/>
      <c r="Q46" s="30"/>
      <c r="R46" s="30"/>
    </row>
    <row r="47" spans="2:18" ht="20.100000000000001" customHeight="1">
      <c r="B47" s="221"/>
      <c r="C47" s="222"/>
      <c r="D47" s="223"/>
      <c r="E47" s="224"/>
      <c r="F47" s="76"/>
      <c r="G47" s="77">
        <f t="shared" si="1"/>
        <v>0</v>
      </c>
      <c r="H47" s="78"/>
      <c r="I47" s="78"/>
      <c r="J47" s="78"/>
      <c r="K47" s="78"/>
      <c r="L47" s="79"/>
      <c r="M47" s="76"/>
      <c r="N47" s="80"/>
      <c r="O47" s="75"/>
      <c r="P47" s="30"/>
      <c r="Q47" s="30"/>
      <c r="R47" s="30"/>
    </row>
    <row r="48" spans="2:18" ht="20.100000000000001" customHeight="1">
      <c r="B48" s="221"/>
      <c r="C48" s="222"/>
      <c r="D48" s="223"/>
      <c r="E48" s="224"/>
      <c r="F48" s="76"/>
      <c r="G48" s="77">
        <f t="shared" si="1"/>
        <v>0</v>
      </c>
      <c r="H48" s="78"/>
      <c r="I48" s="78"/>
      <c r="J48" s="78"/>
      <c r="K48" s="78"/>
      <c r="L48" s="79"/>
      <c r="M48" s="76"/>
      <c r="N48" s="80"/>
      <c r="O48" s="75"/>
      <c r="P48" s="30"/>
      <c r="Q48" s="30"/>
      <c r="R48" s="30"/>
    </row>
    <row r="49" spans="2:18" ht="20.100000000000001" customHeight="1">
      <c r="B49" s="221"/>
      <c r="C49" s="222"/>
      <c r="D49" s="223"/>
      <c r="E49" s="224"/>
      <c r="F49" s="76"/>
      <c r="G49" s="77">
        <f t="shared" si="1"/>
        <v>0</v>
      </c>
      <c r="H49" s="78"/>
      <c r="I49" s="78"/>
      <c r="J49" s="78"/>
      <c r="K49" s="78"/>
      <c r="L49" s="79"/>
      <c r="M49" s="76"/>
      <c r="N49" s="80"/>
      <c r="O49" s="75"/>
      <c r="P49" s="30"/>
      <c r="Q49" s="30"/>
      <c r="R49" s="30"/>
    </row>
    <row r="50" spans="2:18" ht="20.100000000000001" customHeight="1">
      <c r="B50" s="221"/>
      <c r="C50" s="222"/>
      <c r="D50" s="223"/>
      <c r="E50" s="224"/>
      <c r="F50" s="76"/>
      <c r="G50" s="77">
        <f t="shared" si="1"/>
        <v>0</v>
      </c>
      <c r="H50" s="78"/>
      <c r="I50" s="78"/>
      <c r="J50" s="78"/>
      <c r="K50" s="78"/>
      <c r="L50" s="79"/>
      <c r="M50" s="76"/>
      <c r="N50" s="80"/>
      <c r="O50" s="75"/>
      <c r="P50" s="30"/>
      <c r="Q50" s="30"/>
      <c r="R50" s="30"/>
    </row>
    <row r="51" spans="2:18" ht="20.100000000000001" customHeight="1">
      <c r="B51" s="221"/>
      <c r="C51" s="222"/>
      <c r="D51" s="223"/>
      <c r="E51" s="224"/>
      <c r="F51" s="76"/>
      <c r="G51" s="77">
        <f t="shared" si="1"/>
        <v>0</v>
      </c>
      <c r="H51" s="78"/>
      <c r="I51" s="78"/>
      <c r="J51" s="78"/>
      <c r="K51" s="78"/>
      <c r="L51" s="79"/>
      <c r="M51" s="76"/>
      <c r="N51" s="80"/>
      <c r="O51" s="75"/>
      <c r="P51" s="30"/>
      <c r="Q51" s="30"/>
      <c r="R51" s="30"/>
    </row>
    <row r="52" spans="2:18" ht="20.100000000000001" customHeight="1">
      <c r="B52" s="221"/>
      <c r="C52" s="222"/>
      <c r="D52" s="223"/>
      <c r="E52" s="224"/>
      <c r="F52" s="76"/>
      <c r="G52" s="77">
        <f t="shared" si="1"/>
        <v>0</v>
      </c>
      <c r="H52" s="78"/>
      <c r="I52" s="78"/>
      <c r="J52" s="78"/>
      <c r="K52" s="78"/>
      <c r="L52" s="79"/>
      <c r="M52" s="76"/>
      <c r="N52" s="80"/>
      <c r="O52" s="75"/>
      <c r="P52" s="30"/>
      <c r="Q52" s="30"/>
      <c r="R52" s="30"/>
    </row>
    <row r="53" spans="2:18" ht="20.100000000000001" customHeight="1">
      <c r="B53" s="221"/>
      <c r="C53" s="222"/>
      <c r="D53" s="223"/>
      <c r="E53" s="224"/>
      <c r="F53" s="76"/>
      <c r="G53" s="77">
        <f t="shared" si="1"/>
        <v>0</v>
      </c>
      <c r="H53" s="78"/>
      <c r="I53" s="78"/>
      <c r="J53" s="78"/>
      <c r="K53" s="78"/>
      <c r="L53" s="79"/>
      <c r="M53" s="76"/>
      <c r="N53" s="80"/>
      <c r="O53" s="75"/>
      <c r="P53" s="30"/>
      <c r="Q53" s="30"/>
      <c r="R53" s="30"/>
    </row>
    <row r="54" spans="2:18" ht="20.100000000000001" customHeight="1">
      <c r="B54" s="221"/>
      <c r="C54" s="222"/>
      <c r="D54" s="223"/>
      <c r="E54" s="224"/>
      <c r="F54" s="76"/>
      <c r="G54" s="77">
        <f t="shared" si="1"/>
        <v>0</v>
      </c>
      <c r="H54" s="78"/>
      <c r="I54" s="78"/>
      <c r="J54" s="78"/>
      <c r="K54" s="78"/>
      <c r="L54" s="79"/>
      <c r="M54" s="76"/>
      <c r="N54" s="80"/>
      <c r="O54" s="75"/>
      <c r="P54" s="30"/>
      <c r="Q54" s="30"/>
      <c r="R54" s="30"/>
    </row>
    <row r="55" spans="2:18" ht="20.100000000000001" customHeight="1">
      <c r="B55" s="221"/>
      <c r="C55" s="222"/>
      <c r="D55" s="223"/>
      <c r="E55" s="224"/>
      <c r="F55" s="76"/>
      <c r="G55" s="77">
        <f t="shared" si="1"/>
        <v>0</v>
      </c>
      <c r="H55" s="78"/>
      <c r="I55" s="78"/>
      <c r="J55" s="78"/>
      <c r="K55" s="78"/>
      <c r="L55" s="79"/>
      <c r="M55" s="76"/>
      <c r="N55" s="80"/>
      <c r="O55" s="75"/>
      <c r="P55" s="30"/>
      <c r="Q55" s="30"/>
      <c r="R55" s="30"/>
    </row>
    <row r="56" spans="2:18" ht="20.100000000000001" customHeight="1">
      <c r="B56" s="221"/>
      <c r="C56" s="222"/>
      <c r="D56" s="223"/>
      <c r="E56" s="224"/>
      <c r="F56" s="76"/>
      <c r="G56" s="77">
        <f t="shared" si="1"/>
        <v>0</v>
      </c>
      <c r="H56" s="78"/>
      <c r="I56" s="78"/>
      <c r="J56" s="78"/>
      <c r="K56" s="78"/>
      <c r="L56" s="79"/>
      <c r="M56" s="76"/>
      <c r="N56" s="80"/>
      <c r="O56" s="75"/>
      <c r="P56" s="30"/>
      <c r="Q56" s="30"/>
      <c r="R56" s="30"/>
    </row>
    <row r="57" spans="2:18" ht="20.100000000000001" customHeight="1">
      <c r="B57" s="221"/>
      <c r="C57" s="222"/>
      <c r="D57" s="223"/>
      <c r="E57" s="224"/>
      <c r="F57" s="76"/>
      <c r="G57" s="77">
        <f t="shared" si="1"/>
        <v>0</v>
      </c>
      <c r="H57" s="78"/>
      <c r="I57" s="78"/>
      <c r="J57" s="78"/>
      <c r="K57" s="78"/>
      <c r="L57" s="79"/>
      <c r="M57" s="76"/>
      <c r="N57" s="80"/>
      <c r="O57" s="75"/>
      <c r="P57" s="30"/>
      <c r="Q57" s="30"/>
      <c r="R57" s="30"/>
    </row>
    <row r="58" spans="2:18" ht="20.100000000000001" customHeight="1">
      <c r="B58" s="221"/>
      <c r="C58" s="222"/>
      <c r="D58" s="223"/>
      <c r="E58" s="224"/>
      <c r="F58" s="76"/>
      <c r="G58" s="77">
        <f t="shared" si="1"/>
        <v>0</v>
      </c>
      <c r="H58" s="78"/>
      <c r="I58" s="78"/>
      <c r="J58" s="78"/>
      <c r="K58" s="78"/>
      <c r="L58" s="79"/>
      <c r="M58" s="76"/>
      <c r="N58" s="80"/>
      <c r="O58" s="75"/>
      <c r="P58" s="30"/>
      <c r="Q58" s="30"/>
      <c r="R58" s="30"/>
    </row>
    <row r="59" spans="2:18" ht="20.100000000000001" customHeight="1">
      <c r="B59" s="221"/>
      <c r="C59" s="222"/>
      <c r="D59" s="223"/>
      <c r="E59" s="224"/>
      <c r="F59" s="76"/>
      <c r="G59" s="77">
        <f t="shared" si="1"/>
        <v>0</v>
      </c>
      <c r="H59" s="78"/>
      <c r="I59" s="78"/>
      <c r="J59" s="78"/>
      <c r="K59" s="78"/>
      <c r="L59" s="79"/>
      <c r="M59" s="76"/>
      <c r="N59" s="80"/>
      <c r="O59" s="75"/>
      <c r="P59" s="30"/>
      <c r="Q59" s="30"/>
      <c r="R59" s="30"/>
    </row>
    <row r="60" spans="2:18" ht="20.100000000000001" customHeight="1">
      <c r="B60" s="221"/>
      <c r="C60" s="222"/>
      <c r="D60" s="223"/>
      <c r="E60" s="224"/>
      <c r="F60" s="76"/>
      <c r="G60" s="77">
        <f t="shared" si="1"/>
        <v>0</v>
      </c>
      <c r="H60" s="78"/>
      <c r="I60" s="78"/>
      <c r="J60" s="78"/>
      <c r="K60" s="78"/>
      <c r="L60" s="79"/>
      <c r="M60" s="76"/>
      <c r="N60" s="80"/>
      <c r="O60" s="75"/>
      <c r="P60" s="30"/>
      <c r="Q60" s="30"/>
      <c r="R60" s="30"/>
    </row>
    <row r="61" spans="2:18" ht="20.100000000000001" customHeight="1">
      <c r="B61" s="221"/>
      <c r="C61" s="222"/>
      <c r="D61" s="223"/>
      <c r="E61" s="224"/>
      <c r="F61" s="76"/>
      <c r="G61" s="77">
        <f t="shared" si="1"/>
        <v>0</v>
      </c>
      <c r="H61" s="78"/>
      <c r="I61" s="78"/>
      <c r="J61" s="78"/>
      <c r="K61" s="78"/>
      <c r="L61" s="79"/>
      <c r="M61" s="76"/>
      <c r="N61" s="80"/>
      <c r="O61" s="75"/>
      <c r="P61" s="30"/>
      <c r="Q61" s="30"/>
      <c r="R61" s="30"/>
    </row>
    <row r="62" spans="2:18" ht="20.100000000000001" customHeight="1">
      <c r="B62" s="221"/>
      <c r="C62" s="222"/>
      <c r="D62" s="223"/>
      <c r="E62" s="224"/>
      <c r="F62" s="76"/>
      <c r="G62" s="77">
        <f t="shared" si="1"/>
        <v>0</v>
      </c>
      <c r="H62" s="78"/>
      <c r="I62" s="78"/>
      <c r="J62" s="78"/>
      <c r="K62" s="78"/>
      <c r="L62" s="79"/>
      <c r="M62" s="76"/>
      <c r="N62" s="80"/>
      <c r="O62" s="75"/>
      <c r="P62" s="30"/>
      <c r="Q62" s="30"/>
      <c r="R62" s="30"/>
    </row>
    <row r="63" spans="2:18" ht="20.100000000000001" customHeight="1">
      <c r="B63" s="221"/>
      <c r="C63" s="222"/>
      <c r="D63" s="223"/>
      <c r="E63" s="224"/>
      <c r="F63" s="76"/>
      <c r="G63" s="77">
        <f t="shared" si="1"/>
        <v>0</v>
      </c>
      <c r="H63" s="78"/>
      <c r="I63" s="78"/>
      <c r="J63" s="78"/>
      <c r="K63" s="78"/>
      <c r="L63" s="79"/>
      <c r="M63" s="76"/>
      <c r="N63" s="80"/>
      <c r="O63" s="75"/>
      <c r="P63" s="30"/>
      <c r="Q63" s="30"/>
      <c r="R63" s="30"/>
    </row>
    <row r="64" spans="2:18" ht="20.100000000000001" customHeight="1">
      <c r="B64" s="221"/>
      <c r="C64" s="222"/>
      <c r="D64" s="223"/>
      <c r="E64" s="224"/>
      <c r="F64" s="76"/>
      <c r="G64" s="77">
        <f t="shared" si="1"/>
        <v>0</v>
      </c>
      <c r="H64" s="78"/>
      <c r="I64" s="78"/>
      <c r="J64" s="78"/>
      <c r="K64" s="78"/>
      <c r="L64" s="79"/>
      <c r="M64" s="76"/>
      <c r="N64" s="80"/>
      <c r="O64" s="75"/>
      <c r="P64" s="30"/>
      <c r="Q64" s="30"/>
      <c r="R64" s="30"/>
    </row>
    <row r="65" spans="2:18" ht="20.100000000000001" customHeight="1">
      <c r="B65" s="221"/>
      <c r="C65" s="222"/>
      <c r="D65" s="223"/>
      <c r="E65" s="224"/>
      <c r="F65" s="76"/>
      <c r="G65" s="77">
        <f t="shared" si="1"/>
        <v>0</v>
      </c>
      <c r="H65" s="78"/>
      <c r="I65" s="78"/>
      <c r="J65" s="78"/>
      <c r="K65" s="78"/>
      <c r="L65" s="79"/>
      <c r="M65" s="76"/>
      <c r="N65" s="80"/>
      <c r="O65" s="75"/>
      <c r="P65" s="30"/>
      <c r="Q65" s="30"/>
      <c r="R65" s="30"/>
    </row>
    <row r="66" spans="2:18" ht="20.100000000000001" customHeight="1">
      <c r="B66" s="221"/>
      <c r="C66" s="222"/>
      <c r="D66" s="223"/>
      <c r="E66" s="224"/>
      <c r="F66" s="76"/>
      <c r="G66" s="77">
        <f t="shared" si="1"/>
        <v>0</v>
      </c>
      <c r="H66" s="78"/>
      <c r="I66" s="78"/>
      <c r="J66" s="78"/>
      <c r="K66" s="78"/>
      <c r="L66" s="79"/>
      <c r="M66" s="76"/>
      <c r="N66" s="80"/>
      <c r="O66" s="75"/>
      <c r="P66" s="30"/>
      <c r="Q66" s="30"/>
      <c r="R66" s="30"/>
    </row>
    <row r="67" spans="2:18" ht="20.100000000000001" customHeight="1">
      <c r="B67" s="221"/>
      <c r="C67" s="222"/>
      <c r="D67" s="223"/>
      <c r="E67" s="224"/>
      <c r="F67" s="76"/>
      <c r="G67" s="77">
        <f t="shared" si="1"/>
        <v>0</v>
      </c>
      <c r="H67" s="78"/>
      <c r="I67" s="78"/>
      <c r="J67" s="78"/>
      <c r="K67" s="78"/>
      <c r="L67" s="79"/>
      <c r="M67" s="76"/>
      <c r="N67" s="80"/>
      <c r="O67" s="75"/>
      <c r="P67" s="30"/>
      <c r="Q67" s="30"/>
      <c r="R67" s="30"/>
    </row>
    <row r="68" spans="2:18" ht="20.100000000000001" customHeight="1">
      <c r="B68" s="221"/>
      <c r="C68" s="222"/>
      <c r="D68" s="223"/>
      <c r="E68" s="224"/>
      <c r="F68" s="76"/>
      <c r="G68" s="77">
        <f t="shared" si="1"/>
        <v>0</v>
      </c>
      <c r="H68" s="78"/>
      <c r="I68" s="78"/>
      <c r="J68" s="78"/>
      <c r="K68" s="78"/>
      <c r="L68" s="79"/>
      <c r="M68" s="76"/>
      <c r="N68" s="80"/>
      <c r="O68" s="75"/>
      <c r="P68" s="30"/>
      <c r="Q68" s="30"/>
      <c r="R68" s="30"/>
    </row>
    <row r="69" spans="2:18" ht="20.100000000000001" customHeight="1">
      <c r="B69" s="245"/>
      <c r="C69" s="246"/>
      <c r="D69" s="247"/>
      <c r="E69" s="248"/>
      <c r="F69" s="81"/>
      <c r="G69" s="82">
        <f t="shared" si="1"/>
        <v>0</v>
      </c>
      <c r="H69" s="83"/>
      <c r="I69" s="83"/>
      <c r="J69" s="83"/>
      <c r="K69" s="83"/>
      <c r="L69" s="84"/>
      <c r="M69" s="81"/>
      <c r="N69" s="85"/>
      <c r="O69" s="75"/>
      <c r="P69" s="30"/>
      <c r="Q69" s="30"/>
      <c r="R69" s="30"/>
    </row>
    <row r="70" spans="2:18" ht="20.100000000000001" customHeight="1" thickBot="1">
      <c r="B70" s="260"/>
      <c r="C70" s="261"/>
      <c r="D70" s="262"/>
      <c r="E70" s="263"/>
      <c r="F70" s="86" t="s">
        <v>65</v>
      </c>
      <c r="G70" s="87">
        <f>G38+SUM(G41:G69)</f>
        <v>0</v>
      </c>
      <c r="H70" s="87">
        <f>H38+SUM(H41:H69)</f>
        <v>0</v>
      </c>
      <c r="I70" s="87">
        <f>I38+SUM(I41:I69)</f>
        <v>0</v>
      </c>
      <c r="J70" s="87">
        <f>J38+SUM(J41:J69)</f>
        <v>0</v>
      </c>
      <c r="K70" s="87">
        <f>K38+SUM(K41:K69)</f>
        <v>0</v>
      </c>
      <c r="L70" s="88"/>
      <c r="M70" s="88"/>
      <c r="N70" s="89"/>
      <c r="O70" s="90"/>
      <c r="P70" s="30"/>
      <c r="Q70" s="30"/>
      <c r="R70" s="30"/>
    </row>
    <row r="71" spans="2:18" ht="20.100000000000001" customHeight="1">
      <c r="B71" s="96"/>
      <c r="C71" s="96"/>
      <c r="D71" s="96"/>
      <c r="E71" s="96"/>
      <c r="P71" s="30"/>
      <c r="Q71" s="30"/>
      <c r="R71" s="30"/>
    </row>
    <row r="72" spans="2:18" ht="20.100000000000001" customHeight="1">
      <c r="P72" s="30"/>
      <c r="Q72" s="30"/>
      <c r="R72" s="30"/>
    </row>
    <row r="73" spans="2:18" ht="20.100000000000001" customHeight="1" thickBot="1">
      <c r="B73" s="60" t="s">
        <v>66</v>
      </c>
      <c r="C73" s="60"/>
      <c r="D73" s="60"/>
      <c r="E73" s="60"/>
      <c r="F73" s="60"/>
      <c r="G73" s="60"/>
      <c r="H73" s="60"/>
      <c r="I73" s="60"/>
      <c r="J73" s="60"/>
      <c r="K73" s="60"/>
      <c r="L73" s="60"/>
      <c r="M73" s="60"/>
      <c r="N73" s="59" t="s">
        <v>35</v>
      </c>
      <c r="O73" s="32"/>
      <c r="P73" s="30"/>
      <c r="Q73" s="30"/>
      <c r="R73" s="30"/>
    </row>
    <row r="74" spans="2:18" ht="20.100000000000001" customHeight="1">
      <c r="B74" s="238"/>
      <c r="C74" s="239"/>
      <c r="D74" s="240"/>
      <c r="E74" s="241"/>
      <c r="F74" s="91" t="s">
        <v>65</v>
      </c>
      <c r="G74" s="92">
        <f t="shared" ref="G74:K74" si="2">G70</f>
        <v>0</v>
      </c>
      <c r="H74" s="92">
        <f t="shared" si="2"/>
        <v>0</v>
      </c>
      <c r="I74" s="92">
        <f t="shared" si="2"/>
        <v>0</v>
      </c>
      <c r="J74" s="92">
        <f t="shared" si="2"/>
        <v>0</v>
      </c>
      <c r="K74" s="92">
        <f t="shared" si="2"/>
        <v>0</v>
      </c>
      <c r="L74" s="93"/>
      <c r="M74" s="93"/>
      <c r="N74" s="94"/>
      <c r="O74" s="90"/>
      <c r="P74" s="30"/>
      <c r="Q74" s="30"/>
      <c r="R74" s="30"/>
    </row>
    <row r="75" spans="2:18" ht="20.100000000000001" customHeight="1">
      <c r="B75" s="242" t="s">
        <v>71</v>
      </c>
      <c r="C75" s="243"/>
      <c r="D75" s="244" t="s">
        <v>60</v>
      </c>
      <c r="E75" s="243"/>
      <c r="F75" s="255" t="s">
        <v>61</v>
      </c>
      <c r="G75" s="255" t="s">
        <v>72</v>
      </c>
      <c r="H75" s="256" t="s">
        <v>73</v>
      </c>
      <c r="I75" s="257"/>
      <c r="J75" s="257"/>
      <c r="K75" s="258"/>
      <c r="L75" s="255" t="s">
        <v>62</v>
      </c>
      <c r="M75" s="255"/>
      <c r="N75" s="259"/>
      <c r="O75" s="95"/>
      <c r="P75" s="30"/>
      <c r="Q75" s="30"/>
      <c r="R75" s="30"/>
    </row>
    <row r="76" spans="2:18" ht="20.100000000000001" customHeight="1">
      <c r="B76" s="228"/>
      <c r="C76" s="229"/>
      <c r="D76" s="231"/>
      <c r="E76" s="229"/>
      <c r="F76" s="233"/>
      <c r="G76" s="233"/>
      <c r="H76" s="68" t="s">
        <v>74</v>
      </c>
      <c r="I76" s="68" t="s">
        <v>75</v>
      </c>
      <c r="J76" s="68" t="s">
        <v>76</v>
      </c>
      <c r="K76" s="68" t="s">
        <v>57</v>
      </c>
      <c r="L76" s="68" t="s">
        <v>63</v>
      </c>
      <c r="M76" s="68" t="s">
        <v>64</v>
      </c>
      <c r="N76" s="69" t="s">
        <v>57</v>
      </c>
      <c r="O76" s="95"/>
      <c r="P76" s="30"/>
      <c r="Q76" s="30"/>
      <c r="R76" s="30"/>
    </row>
    <row r="77" spans="2:18" ht="20.100000000000001" customHeight="1">
      <c r="B77" s="217"/>
      <c r="C77" s="218"/>
      <c r="D77" s="219"/>
      <c r="E77" s="220"/>
      <c r="F77" s="70"/>
      <c r="G77" s="71">
        <f>SUM(H77:K77)</f>
        <v>0</v>
      </c>
      <c r="H77" s="72"/>
      <c r="I77" s="72"/>
      <c r="J77" s="72"/>
      <c r="K77" s="72"/>
      <c r="L77" s="73"/>
      <c r="M77" s="70"/>
      <c r="N77" s="74"/>
      <c r="O77" s="75"/>
      <c r="P77" s="30"/>
      <c r="Q77" s="30"/>
      <c r="R77" s="30"/>
    </row>
    <row r="78" spans="2:18" ht="20.100000000000001" customHeight="1">
      <c r="B78" s="221"/>
      <c r="C78" s="222"/>
      <c r="D78" s="223"/>
      <c r="E78" s="224"/>
      <c r="F78" s="76"/>
      <c r="G78" s="77">
        <f t="shared" ref="G78:G105" si="3">SUM(H78:K78)</f>
        <v>0</v>
      </c>
      <c r="H78" s="78"/>
      <c r="I78" s="78"/>
      <c r="J78" s="78"/>
      <c r="K78" s="78"/>
      <c r="L78" s="79"/>
      <c r="M78" s="76"/>
      <c r="N78" s="80"/>
      <c r="O78" s="75"/>
      <c r="P78" s="30"/>
      <c r="Q78" s="30"/>
      <c r="R78" s="30"/>
    </row>
    <row r="79" spans="2:18" ht="20.100000000000001" customHeight="1">
      <c r="B79" s="221"/>
      <c r="C79" s="222"/>
      <c r="D79" s="223"/>
      <c r="E79" s="224"/>
      <c r="F79" s="76"/>
      <c r="G79" s="77">
        <f t="shared" si="3"/>
        <v>0</v>
      </c>
      <c r="H79" s="78"/>
      <c r="I79" s="78"/>
      <c r="J79" s="78"/>
      <c r="K79" s="78"/>
      <c r="L79" s="79"/>
      <c r="M79" s="76"/>
      <c r="N79" s="80"/>
      <c r="O79" s="75"/>
      <c r="P79" s="30"/>
      <c r="Q79" s="30"/>
      <c r="R79" s="30"/>
    </row>
    <row r="80" spans="2:18" ht="20.100000000000001" customHeight="1">
      <c r="B80" s="221"/>
      <c r="C80" s="222"/>
      <c r="D80" s="223"/>
      <c r="E80" s="224"/>
      <c r="F80" s="76"/>
      <c r="G80" s="77">
        <f t="shared" si="3"/>
        <v>0</v>
      </c>
      <c r="H80" s="78"/>
      <c r="I80" s="78"/>
      <c r="J80" s="78"/>
      <c r="K80" s="78"/>
      <c r="L80" s="79"/>
      <c r="M80" s="76"/>
      <c r="N80" s="80"/>
      <c r="O80" s="75"/>
      <c r="P80" s="30"/>
      <c r="Q80" s="30"/>
      <c r="R80" s="30"/>
    </row>
    <row r="81" spans="2:18" ht="20.100000000000001" customHeight="1">
      <c r="B81" s="221"/>
      <c r="C81" s="222"/>
      <c r="D81" s="223"/>
      <c r="E81" s="224"/>
      <c r="F81" s="76"/>
      <c r="G81" s="77">
        <f t="shared" si="3"/>
        <v>0</v>
      </c>
      <c r="H81" s="78"/>
      <c r="I81" s="78"/>
      <c r="J81" s="78"/>
      <c r="K81" s="78"/>
      <c r="L81" s="79"/>
      <c r="M81" s="76"/>
      <c r="N81" s="80"/>
      <c r="O81" s="75"/>
      <c r="P81" s="30"/>
      <c r="Q81" s="30"/>
      <c r="R81" s="30"/>
    </row>
    <row r="82" spans="2:18" ht="20.100000000000001" customHeight="1">
      <c r="B82" s="221"/>
      <c r="C82" s="222"/>
      <c r="D82" s="223"/>
      <c r="E82" s="224"/>
      <c r="F82" s="76"/>
      <c r="G82" s="77">
        <f t="shared" si="3"/>
        <v>0</v>
      </c>
      <c r="H82" s="78"/>
      <c r="I82" s="78"/>
      <c r="J82" s="78"/>
      <c r="K82" s="78"/>
      <c r="L82" s="79"/>
      <c r="M82" s="76"/>
      <c r="N82" s="80"/>
      <c r="O82" s="75"/>
      <c r="P82" s="30"/>
      <c r="Q82" s="30"/>
      <c r="R82" s="30"/>
    </row>
    <row r="83" spans="2:18" ht="20.100000000000001" customHeight="1">
      <c r="B83" s="221"/>
      <c r="C83" s="222"/>
      <c r="D83" s="223"/>
      <c r="E83" s="224"/>
      <c r="F83" s="76"/>
      <c r="G83" s="77">
        <f t="shared" si="3"/>
        <v>0</v>
      </c>
      <c r="H83" s="78"/>
      <c r="I83" s="78"/>
      <c r="J83" s="78"/>
      <c r="K83" s="78"/>
      <c r="L83" s="79"/>
      <c r="M83" s="76"/>
      <c r="N83" s="80"/>
      <c r="O83" s="75"/>
      <c r="P83" s="30"/>
      <c r="Q83" s="30"/>
      <c r="R83" s="30"/>
    </row>
    <row r="84" spans="2:18" ht="20.100000000000001" customHeight="1">
      <c r="B84" s="221"/>
      <c r="C84" s="222"/>
      <c r="D84" s="223"/>
      <c r="E84" s="224"/>
      <c r="F84" s="76"/>
      <c r="G84" s="77">
        <f t="shared" si="3"/>
        <v>0</v>
      </c>
      <c r="H84" s="78"/>
      <c r="I84" s="78"/>
      <c r="J84" s="78"/>
      <c r="K84" s="78"/>
      <c r="L84" s="79"/>
      <c r="M84" s="76"/>
      <c r="N84" s="80"/>
      <c r="O84" s="75"/>
      <c r="P84" s="30"/>
      <c r="Q84" s="30"/>
      <c r="R84" s="30"/>
    </row>
    <row r="85" spans="2:18" ht="20.100000000000001" customHeight="1">
      <c r="B85" s="221"/>
      <c r="C85" s="222"/>
      <c r="D85" s="223"/>
      <c r="E85" s="224"/>
      <c r="F85" s="76"/>
      <c r="G85" s="77">
        <f t="shared" si="3"/>
        <v>0</v>
      </c>
      <c r="H85" s="78"/>
      <c r="I85" s="78"/>
      <c r="J85" s="78"/>
      <c r="K85" s="78"/>
      <c r="L85" s="79"/>
      <c r="M85" s="76"/>
      <c r="N85" s="80"/>
      <c r="O85" s="75"/>
      <c r="P85" s="30"/>
      <c r="Q85" s="30"/>
      <c r="R85" s="30"/>
    </row>
    <row r="86" spans="2:18" ht="20.100000000000001" customHeight="1">
      <c r="B86" s="221"/>
      <c r="C86" s="222"/>
      <c r="D86" s="223"/>
      <c r="E86" s="224"/>
      <c r="F86" s="76"/>
      <c r="G86" s="77">
        <f t="shared" si="3"/>
        <v>0</v>
      </c>
      <c r="H86" s="78"/>
      <c r="I86" s="78"/>
      <c r="J86" s="78"/>
      <c r="K86" s="78"/>
      <c r="L86" s="79"/>
      <c r="M86" s="76"/>
      <c r="N86" s="80"/>
      <c r="O86" s="75"/>
      <c r="P86" s="30"/>
      <c r="Q86" s="30"/>
      <c r="R86" s="30"/>
    </row>
    <row r="87" spans="2:18" ht="20.100000000000001" customHeight="1">
      <c r="B87" s="221"/>
      <c r="C87" s="222"/>
      <c r="D87" s="223"/>
      <c r="E87" s="224"/>
      <c r="F87" s="76"/>
      <c r="G87" s="77">
        <f t="shared" si="3"/>
        <v>0</v>
      </c>
      <c r="H87" s="78"/>
      <c r="I87" s="78"/>
      <c r="J87" s="78"/>
      <c r="K87" s="78"/>
      <c r="L87" s="79"/>
      <c r="M87" s="76"/>
      <c r="N87" s="80"/>
      <c r="O87" s="75"/>
      <c r="P87" s="30"/>
      <c r="Q87" s="30"/>
      <c r="R87" s="30"/>
    </row>
    <row r="88" spans="2:18" ht="20.100000000000001" customHeight="1">
      <c r="B88" s="221"/>
      <c r="C88" s="222"/>
      <c r="D88" s="223"/>
      <c r="E88" s="224"/>
      <c r="F88" s="76"/>
      <c r="G88" s="77">
        <f t="shared" si="3"/>
        <v>0</v>
      </c>
      <c r="H88" s="78"/>
      <c r="I88" s="78"/>
      <c r="J88" s="78"/>
      <c r="K88" s="78"/>
      <c r="L88" s="79"/>
      <c r="M88" s="76"/>
      <c r="N88" s="80"/>
      <c r="O88" s="75"/>
      <c r="P88" s="30"/>
      <c r="Q88" s="30"/>
      <c r="R88" s="30"/>
    </row>
    <row r="89" spans="2:18" ht="20.100000000000001" customHeight="1">
      <c r="B89" s="221"/>
      <c r="C89" s="222"/>
      <c r="D89" s="223"/>
      <c r="E89" s="224"/>
      <c r="F89" s="76"/>
      <c r="G89" s="77">
        <f t="shared" si="3"/>
        <v>0</v>
      </c>
      <c r="H89" s="78"/>
      <c r="I89" s="78"/>
      <c r="J89" s="78"/>
      <c r="K89" s="78"/>
      <c r="L89" s="79"/>
      <c r="M89" s="76"/>
      <c r="N89" s="80"/>
      <c r="O89" s="75"/>
      <c r="P89" s="30"/>
      <c r="Q89" s="30"/>
      <c r="R89" s="30"/>
    </row>
    <row r="90" spans="2:18" ht="20.100000000000001" customHeight="1">
      <c r="B90" s="221"/>
      <c r="C90" s="222"/>
      <c r="D90" s="223"/>
      <c r="E90" s="224"/>
      <c r="F90" s="76"/>
      <c r="G90" s="77">
        <f t="shared" si="3"/>
        <v>0</v>
      </c>
      <c r="H90" s="78"/>
      <c r="I90" s="78"/>
      <c r="J90" s="78"/>
      <c r="K90" s="78"/>
      <c r="L90" s="79"/>
      <c r="M90" s="76"/>
      <c r="N90" s="80"/>
      <c r="O90" s="75"/>
      <c r="P90" s="30"/>
      <c r="Q90" s="30"/>
      <c r="R90" s="30"/>
    </row>
    <row r="91" spans="2:18" ht="20.100000000000001" customHeight="1">
      <c r="B91" s="221"/>
      <c r="C91" s="222"/>
      <c r="D91" s="223"/>
      <c r="E91" s="224"/>
      <c r="F91" s="76"/>
      <c r="G91" s="77">
        <f t="shared" si="3"/>
        <v>0</v>
      </c>
      <c r="H91" s="78"/>
      <c r="I91" s="78"/>
      <c r="J91" s="78"/>
      <c r="K91" s="78"/>
      <c r="L91" s="79"/>
      <c r="M91" s="76"/>
      <c r="N91" s="80"/>
      <c r="O91" s="75"/>
      <c r="P91" s="30"/>
      <c r="Q91" s="30"/>
      <c r="R91" s="30"/>
    </row>
    <row r="92" spans="2:18" ht="20.100000000000001" customHeight="1">
      <c r="B92" s="221"/>
      <c r="C92" s="222"/>
      <c r="D92" s="223"/>
      <c r="E92" s="224"/>
      <c r="F92" s="76"/>
      <c r="G92" s="77">
        <f t="shared" si="3"/>
        <v>0</v>
      </c>
      <c r="H92" s="78"/>
      <c r="I92" s="78"/>
      <c r="J92" s="78"/>
      <c r="K92" s="78"/>
      <c r="L92" s="79"/>
      <c r="M92" s="76"/>
      <c r="N92" s="80"/>
      <c r="O92" s="75"/>
      <c r="P92" s="30"/>
      <c r="Q92" s="30"/>
      <c r="R92" s="30"/>
    </row>
    <row r="93" spans="2:18" ht="20.100000000000001" customHeight="1">
      <c r="B93" s="221"/>
      <c r="C93" s="222"/>
      <c r="D93" s="223"/>
      <c r="E93" s="224"/>
      <c r="F93" s="76"/>
      <c r="G93" s="77">
        <f t="shared" si="3"/>
        <v>0</v>
      </c>
      <c r="H93" s="78"/>
      <c r="I93" s="78"/>
      <c r="J93" s="78"/>
      <c r="K93" s="78"/>
      <c r="L93" s="79"/>
      <c r="M93" s="76"/>
      <c r="N93" s="80"/>
      <c r="O93" s="75"/>
      <c r="P93" s="30"/>
      <c r="Q93" s="30"/>
      <c r="R93" s="30"/>
    </row>
    <row r="94" spans="2:18" ht="20.100000000000001" customHeight="1">
      <c r="B94" s="221"/>
      <c r="C94" s="222"/>
      <c r="D94" s="223"/>
      <c r="E94" s="224"/>
      <c r="F94" s="76"/>
      <c r="G94" s="77">
        <f t="shared" si="3"/>
        <v>0</v>
      </c>
      <c r="H94" s="78"/>
      <c r="I94" s="78"/>
      <c r="J94" s="78"/>
      <c r="K94" s="78"/>
      <c r="L94" s="79"/>
      <c r="M94" s="76"/>
      <c r="N94" s="80"/>
      <c r="O94" s="75"/>
      <c r="P94" s="30"/>
      <c r="Q94" s="30"/>
      <c r="R94" s="30"/>
    </row>
    <row r="95" spans="2:18" ht="20.100000000000001" customHeight="1">
      <c r="B95" s="221"/>
      <c r="C95" s="222"/>
      <c r="D95" s="223"/>
      <c r="E95" s="224"/>
      <c r="F95" s="76"/>
      <c r="G95" s="77">
        <f t="shared" si="3"/>
        <v>0</v>
      </c>
      <c r="H95" s="78"/>
      <c r="I95" s="78"/>
      <c r="J95" s="78"/>
      <c r="K95" s="78"/>
      <c r="L95" s="79"/>
      <c r="M95" s="76"/>
      <c r="N95" s="80"/>
      <c r="O95" s="75"/>
      <c r="P95" s="30"/>
      <c r="Q95" s="30"/>
      <c r="R95" s="30"/>
    </row>
    <row r="96" spans="2:18" ht="20.100000000000001" customHeight="1">
      <c r="B96" s="221"/>
      <c r="C96" s="222"/>
      <c r="D96" s="223"/>
      <c r="E96" s="224"/>
      <c r="F96" s="76"/>
      <c r="G96" s="77">
        <f t="shared" si="3"/>
        <v>0</v>
      </c>
      <c r="H96" s="78"/>
      <c r="I96" s="78"/>
      <c r="J96" s="78"/>
      <c r="K96" s="78"/>
      <c r="L96" s="79"/>
      <c r="M96" s="76"/>
      <c r="N96" s="80"/>
      <c r="O96" s="75"/>
      <c r="P96" s="30"/>
      <c r="Q96" s="30"/>
      <c r="R96" s="30"/>
    </row>
    <row r="97" spans="2:18" ht="20.100000000000001" customHeight="1">
      <c r="B97" s="221"/>
      <c r="C97" s="222"/>
      <c r="D97" s="223"/>
      <c r="E97" s="224"/>
      <c r="F97" s="76"/>
      <c r="G97" s="77">
        <f t="shared" si="3"/>
        <v>0</v>
      </c>
      <c r="H97" s="78"/>
      <c r="I97" s="78"/>
      <c r="J97" s="78"/>
      <c r="K97" s="78"/>
      <c r="L97" s="79"/>
      <c r="M97" s="76"/>
      <c r="N97" s="80"/>
      <c r="O97" s="75"/>
      <c r="P97" s="30"/>
      <c r="Q97" s="30"/>
      <c r="R97" s="30"/>
    </row>
    <row r="98" spans="2:18" ht="20.100000000000001" customHeight="1">
      <c r="B98" s="221"/>
      <c r="C98" s="222"/>
      <c r="D98" s="223"/>
      <c r="E98" s="224"/>
      <c r="F98" s="76"/>
      <c r="G98" s="77">
        <f t="shared" si="3"/>
        <v>0</v>
      </c>
      <c r="H98" s="78"/>
      <c r="I98" s="78"/>
      <c r="J98" s="78"/>
      <c r="K98" s="78"/>
      <c r="L98" s="79"/>
      <c r="M98" s="76"/>
      <c r="N98" s="80"/>
      <c r="O98" s="75"/>
      <c r="P98" s="30"/>
      <c r="Q98" s="30"/>
      <c r="R98" s="30"/>
    </row>
    <row r="99" spans="2:18" ht="20.100000000000001" customHeight="1">
      <c r="B99" s="221"/>
      <c r="C99" s="222"/>
      <c r="D99" s="223"/>
      <c r="E99" s="224"/>
      <c r="F99" s="76"/>
      <c r="G99" s="77">
        <f t="shared" si="3"/>
        <v>0</v>
      </c>
      <c r="H99" s="78"/>
      <c r="I99" s="78"/>
      <c r="J99" s="78"/>
      <c r="K99" s="78"/>
      <c r="L99" s="79"/>
      <c r="M99" s="76"/>
      <c r="N99" s="80"/>
      <c r="O99" s="75"/>
      <c r="P99" s="30"/>
      <c r="Q99" s="30"/>
      <c r="R99" s="30"/>
    </row>
    <row r="100" spans="2:18" ht="20.100000000000001" customHeight="1">
      <c r="B100" s="221"/>
      <c r="C100" s="222"/>
      <c r="D100" s="223"/>
      <c r="E100" s="224"/>
      <c r="F100" s="76"/>
      <c r="G100" s="77">
        <f t="shared" si="3"/>
        <v>0</v>
      </c>
      <c r="H100" s="78"/>
      <c r="I100" s="78"/>
      <c r="J100" s="78"/>
      <c r="K100" s="78"/>
      <c r="L100" s="79"/>
      <c r="M100" s="76"/>
      <c r="N100" s="80"/>
      <c r="O100" s="75"/>
      <c r="P100" s="30"/>
      <c r="Q100" s="30"/>
      <c r="R100" s="30"/>
    </row>
    <row r="101" spans="2:18" ht="20.100000000000001" customHeight="1">
      <c r="B101" s="221"/>
      <c r="C101" s="222"/>
      <c r="D101" s="223"/>
      <c r="E101" s="224"/>
      <c r="F101" s="76"/>
      <c r="G101" s="77">
        <f t="shared" si="3"/>
        <v>0</v>
      </c>
      <c r="H101" s="78"/>
      <c r="I101" s="78"/>
      <c r="J101" s="78"/>
      <c r="K101" s="78"/>
      <c r="L101" s="79"/>
      <c r="M101" s="76"/>
      <c r="N101" s="80"/>
      <c r="O101" s="75"/>
      <c r="P101" s="30"/>
      <c r="Q101" s="30"/>
      <c r="R101" s="30"/>
    </row>
    <row r="102" spans="2:18" ht="20.100000000000001" customHeight="1">
      <c r="B102" s="221"/>
      <c r="C102" s="222"/>
      <c r="D102" s="223"/>
      <c r="E102" s="224"/>
      <c r="F102" s="76"/>
      <c r="G102" s="77">
        <f t="shared" si="3"/>
        <v>0</v>
      </c>
      <c r="H102" s="78"/>
      <c r="I102" s="78"/>
      <c r="J102" s="78"/>
      <c r="K102" s="78"/>
      <c r="L102" s="79"/>
      <c r="M102" s="76"/>
      <c r="N102" s="80"/>
      <c r="O102" s="75"/>
      <c r="P102" s="30"/>
      <c r="Q102" s="30"/>
      <c r="R102" s="30"/>
    </row>
    <row r="103" spans="2:18" ht="20.100000000000001" customHeight="1">
      <c r="B103" s="221"/>
      <c r="C103" s="222"/>
      <c r="D103" s="223"/>
      <c r="E103" s="224"/>
      <c r="F103" s="76"/>
      <c r="G103" s="77">
        <f t="shared" si="3"/>
        <v>0</v>
      </c>
      <c r="H103" s="78"/>
      <c r="I103" s="78"/>
      <c r="J103" s="78"/>
      <c r="K103" s="78"/>
      <c r="L103" s="79"/>
      <c r="M103" s="76"/>
      <c r="N103" s="80"/>
      <c r="O103" s="75"/>
      <c r="P103" s="30"/>
      <c r="Q103" s="30"/>
      <c r="R103" s="30"/>
    </row>
    <row r="104" spans="2:18" ht="20.100000000000001" customHeight="1">
      <c r="B104" s="221"/>
      <c r="C104" s="222"/>
      <c r="D104" s="223"/>
      <c r="E104" s="224"/>
      <c r="F104" s="76"/>
      <c r="G104" s="77">
        <f t="shared" si="3"/>
        <v>0</v>
      </c>
      <c r="H104" s="78"/>
      <c r="I104" s="78"/>
      <c r="J104" s="78"/>
      <c r="K104" s="78"/>
      <c r="L104" s="79"/>
      <c r="M104" s="76"/>
      <c r="N104" s="80"/>
      <c r="O104" s="75"/>
      <c r="P104" s="30"/>
      <c r="Q104" s="30"/>
      <c r="R104" s="30"/>
    </row>
    <row r="105" spans="2:18" ht="20.100000000000001" customHeight="1">
      <c r="B105" s="245"/>
      <c r="C105" s="246"/>
      <c r="D105" s="247"/>
      <c r="E105" s="248"/>
      <c r="F105" s="81"/>
      <c r="G105" s="82">
        <f t="shared" si="3"/>
        <v>0</v>
      </c>
      <c r="H105" s="83"/>
      <c r="I105" s="83"/>
      <c r="J105" s="83"/>
      <c r="K105" s="83"/>
      <c r="L105" s="84"/>
      <c r="M105" s="81"/>
      <c r="N105" s="85"/>
      <c r="O105" s="75"/>
      <c r="P105" s="30"/>
      <c r="Q105" s="30"/>
      <c r="R105" s="30"/>
    </row>
    <row r="106" spans="2:18" ht="20.100000000000001" customHeight="1" thickBot="1">
      <c r="B106" s="260"/>
      <c r="C106" s="261"/>
      <c r="D106" s="262"/>
      <c r="E106" s="263"/>
      <c r="F106" s="86" t="s">
        <v>65</v>
      </c>
      <c r="G106" s="87">
        <f>G74+SUM(G77:G105)</f>
        <v>0</v>
      </c>
      <c r="H106" s="87">
        <f>H74+SUM(H77:H105)</f>
        <v>0</v>
      </c>
      <c r="I106" s="87">
        <f>I74+SUM(I77:I105)</f>
        <v>0</v>
      </c>
      <c r="J106" s="87">
        <f>J74+SUM(J77:J105)</f>
        <v>0</v>
      </c>
      <c r="K106" s="87">
        <f>K74+SUM(K77:K105)</f>
        <v>0</v>
      </c>
      <c r="L106" s="88"/>
      <c r="M106" s="88"/>
      <c r="N106" s="89"/>
      <c r="O106" s="90"/>
      <c r="P106" s="30"/>
      <c r="Q106" s="30"/>
      <c r="R106" s="30"/>
    </row>
    <row r="107" spans="2:18" ht="20.100000000000001" customHeight="1">
      <c r="B107" s="96"/>
      <c r="C107" s="96"/>
      <c r="D107" s="96"/>
      <c r="E107" s="96"/>
      <c r="P107" s="30"/>
      <c r="Q107" s="30"/>
      <c r="R107" s="30"/>
    </row>
    <row r="108" spans="2:18" ht="20.100000000000001" customHeight="1">
      <c r="P108" s="30"/>
      <c r="Q108" s="30"/>
      <c r="R108" s="30"/>
    </row>
    <row r="109" spans="2:18" ht="20.100000000000001" customHeight="1" thickBot="1">
      <c r="B109" s="60" t="s">
        <v>66</v>
      </c>
      <c r="C109" s="60"/>
      <c r="D109" s="60"/>
      <c r="E109" s="60"/>
      <c r="F109" s="60"/>
      <c r="G109" s="60"/>
      <c r="H109" s="60"/>
      <c r="I109" s="60"/>
      <c r="J109" s="60"/>
      <c r="K109" s="60"/>
      <c r="L109" s="60"/>
      <c r="M109" s="60"/>
      <c r="N109" s="59" t="s">
        <v>35</v>
      </c>
      <c r="O109" s="32"/>
      <c r="P109" s="30"/>
      <c r="Q109" s="30"/>
      <c r="R109" s="30"/>
    </row>
    <row r="110" spans="2:18" ht="20.100000000000001" customHeight="1">
      <c r="B110" s="238"/>
      <c r="C110" s="239"/>
      <c r="D110" s="240"/>
      <c r="E110" s="241"/>
      <c r="F110" s="91" t="s">
        <v>65</v>
      </c>
      <c r="G110" s="92">
        <f t="shared" ref="G110:K110" si="4">G106</f>
        <v>0</v>
      </c>
      <c r="H110" s="92">
        <f t="shared" si="4"/>
        <v>0</v>
      </c>
      <c r="I110" s="92">
        <f t="shared" si="4"/>
        <v>0</v>
      </c>
      <c r="J110" s="92">
        <f t="shared" si="4"/>
        <v>0</v>
      </c>
      <c r="K110" s="92">
        <f t="shared" si="4"/>
        <v>0</v>
      </c>
      <c r="L110" s="93"/>
      <c r="M110" s="93"/>
      <c r="N110" s="94"/>
      <c r="O110" s="90"/>
      <c r="P110" s="30"/>
      <c r="Q110" s="30"/>
      <c r="R110" s="30"/>
    </row>
    <row r="111" spans="2:18" ht="20.100000000000001" customHeight="1">
      <c r="B111" s="242" t="s">
        <v>71</v>
      </c>
      <c r="C111" s="243"/>
      <c r="D111" s="244" t="s">
        <v>60</v>
      </c>
      <c r="E111" s="243"/>
      <c r="F111" s="255" t="s">
        <v>61</v>
      </c>
      <c r="G111" s="255" t="s">
        <v>72</v>
      </c>
      <c r="H111" s="256" t="s">
        <v>73</v>
      </c>
      <c r="I111" s="257"/>
      <c r="J111" s="257"/>
      <c r="K111" s="258"/>
      <c r="L111" s="255" t="s">
        <v>62</v>
      </c>
      <c r="M111" s="255"/>
      <c r="N111" s="259"/>
      <c r="O111" s="95"/>
      <c r="P111" s="30"/>
      <c r="Q111" s="30"/>
      <c r="R111" s="30"/>
    </row>
    <row r="112" spans="2:18" ht="20.100000000000001" customHeight="1">
      <c r="B112" s="228"/>
      <c r="C112" s="229"/>
      <c r="D112" s="231"/>
      <c r="E112" s="229"/>
      <c r="F112" s="233"/>
      <c r="G112" s="233"/>
      <c r="H112" s="68" t="s">
        <v>74</v>
      </c>
      <c r="I112" s="68" t="s">
        <v>75</v>
      </c>
      <c r="J112" s="68" t="s">
        <v>76</v>
      </c>
      <c r="K112" s="68" t="s">
        <v>57</v>
      </c>
      <c r="L112" s="68" t="s">
        <v>63</v>
      </c>
      <c r="M112" s="68" t="s">
        <v>64</v>
      </c>
      <c r="N112" s="69" t="s">
        <v>57</v>
      </c>
      <c r="O112" s="95"/>
      <c r="P112" s="30"/>
      <c r="Q112" s="30"/>
      <c r="R112" s="30"/>
    </row>
    <row r="113" spans="2:18" ht="20.100000000000001" customHeight="1">
      <c r="B113" s="217"/>
      <c r="C113" s="218"/>
      <c r="D113" s="219"/>
      <c r="E113" s="220"/>
      <c r="F113" s="70"/>
      <c r="G113" s="71">
        <f>SUM(H113:K113)</f>
        <v>0</v>
      </c>
      <c r="H113" s="72"/>
      <c r="I113" s="72"/>
      <c r="J113" s="72"/>
      <c r="K113" s="72"/>
      <c r="L113" s="73"/>
      <c r="M113" s="70"/>
      <c r="N113" s="74"/>
      <c r="O113" s="75"/>
      <c r="P113" s="30"/>
      <c r="Q113" s="30"/>
      <c r="R113" s="30"/>
    </row>
    <row r="114" spans="2:18" ht="20.100000000000001" customHeight="1">
      <c r="B114" s="221"/>
      <c r="C114" s="222"/>
      <c r="D114" s="223"/>
      <c r="E114" s="224"/>
      <c r="F114" s="76"/>
      <c r="G114" s="77">
        <f t="shared" ref="G114:G141" si="5">SUM(H114:K114)</f>
        <v>0</v>
      </c>
      <c r="H114" s="78"/>
      <c r="I114" s="78"/>
      <c r="J114" s="78"/>
      <c r="K114" s="78"/>
      <c r="L114" s="79"/>
      <c r="M114" s="76"/>
      <c r="N114" s="80"/>
      <c r="O114" s="75"/>
      <c r="P114" s="30"/>
      <c r="Q114" s="30"/>
      <c r="R114" s="30"/>
    </row>
    <row r="115" spans="2:18" ht="20.100000000000001" customHeight="1">
      <c r="B115" s="221"/>
      <c r="C115" s="222"/>
      <c r="D115" s="223"/>
      <c r="E115" s="224"/>
      <c r="F115" s="76"/>
      <c r="G115" s="77">
        <f t="shared" si="5"/>
        <v>0</v>
      </c>
      <c r="H115" s="78"/>
      <c r="I115" s="78"/>
      <c r="J115" s="78"/>
      <c r="K115" s="78"/>
      <c r="L115" s="79"/>
      <c r="M115" s="76"/>
      <c r="N115" s="80"/>
      <c r="O115" s="75"/>
      <c r="P115" s="30"/>
      <c r="Q115" s="30"/>
      <c r="R115" s="30"/>
    </row>
    <row r="116" spans="2:18" ht="20.100000000000001" customHeight="1">
      <c r="B116" s="221"/>
      <c r="C116" s="222"/>
      <c r="D116" s="223"/>
      <c r="E116" s="224"/>
      <c r="F116" s="76"/>
      <c r="G116" s="77">
        <f t="shared" si="5"/>
        <v>0</v>
      </c>
      <c r="H116" s="78"/>
      <c r="I116" s="78"/>
      <c r="J116" s="78"/>
      <c r="K116" s="78"/>
      <c r="L116" s="79"/>
      <c r="M116" s="76"/>
      <c r="N116" s="80"/>
      <c r="O116" s="75"/>
      <c r="P116" s="30"/>
      <c r="Q116" s="30"/>
      <c r="R116" s="30"/>
    </row>
    <row r="117" spans="2:18" ht="20.100000000000001" customHeight="1">
      <c r="B117" s="221"/>
      <c r="C117" s="222"/>
      <c r="D117" s="223"/>
      <c r="E117" s="224"/>
      <c r="F117" s="76"/>
      <c r="G117" s="77">
        <f t="shared" si="5"/>
        <v>0</v>
      </c>
      <c r="H117" s="78"/>
      <c r="I117" s="78"/>
      <c r="J117" s="78"/>
      <c r="K117" s="78"/>
      <c r="L117" s="79"/>
      <c r="M117" s="76"/>
      <c r="N117" s="80"/>
      <c r="O117" s="75"/>
      <c r="P117" s="30"/>
      <c r="Q117" s="30"/>
      <c r="R117" s="30"/>
    </row>
    <row r="118" spans="2:18" ht="20.100000000000001" customHeight="1">
      <c r="B118" s="221"/>
      <c r="C118" s="222"/>
      <c r="D118" s="223"/>
      <c r="E118" s="224"/>
      <c r="F118" s="76"/>
      <c r="G118" s="77">
        <f t="shared" si="5"/>
        <v>0</v>
      </c>
      <c r="H118" s="78"/>
      <c r="I118" s="78"/>
      <c r="J118" s="78"/>
      <c r="K118" s="78"/>
      <c r="L118" s="79"/>
      <c r="M118" s="76"/>
      <c r="N118" s="80"/>
      <c r="O118" s="75"/>
      <c r="P118" s="30"/>
      <c r="Q118" s="30"/>
      <c r="R118" s="30"/>
    </row>
    <row r="119" spans="2:18" ht="20.100000000000001" customHeight="1">
      <c r="B119" s="221"/>
      <c r="C119" s="222"/>
      <c r="D119" s="223"/>
      <c r="E119" s="224"/>
      <c r="F119" s="76"/>
      <c r="G119" s="77">
        <f t="shared" si="5"/>
        <v>0</v>
      </c>
      <c r="H119" s="78"/>
      <c r="I119" s="78"/>
      <c r="J119" s="78"/>
      <c r="K119" s="78"/>
      <c r="L119" s="79"/>
      <c r="M119" s="76"/>
      <c r="N119" s="80"/>
      <c r="O119" s="75"/>
      <c r="P119" s="30"/>
      <c r="Q119" s="30"/>
      <c r="R119" s="30"/>
    </row>
    <row r="120" spans="2:18" ht="20.100000000000001" customHeight="1">
      <c r="B120" s="221"/>
      <c r="C120" s="222"/>
      <c r="D120" s="223"/>
      <c r="E120" s="224"/>
      <c r="F120" s="76"/>
      <c r="G120" s="77">
        <f t="shared" si="5"/>
        <v>0</v>
      </c>
      <c r="H120" s="78"/>
      <c r="I120" s="78"/>
      <c r="J120" s="78"/>
      <c r="K120" s="78"/>
      <c r="L120" s="79"/>
      <c r="M120" s="76"/>
      <c r="N120" s="80"/>
      <c r="O120" s="75"/>
      <c r="P120" s="30"/>
      <c r="Q120" s="30"/>
      <c r="R120" s="30"/>
    </row>
    <row r="121" spans="2:18" ht="20.100000000000001" customHeight="1">
      <c r="B121" s="221"/>
      <c r="C121" s="222"/>
      <c r="D121" s="223"/>
      <c r="E121" s="224"/>
      <c r="F121" s="76"/>
      <c r="G121" s="77">
        <f t="shared" si="5"/>
        <v>0</v>
      </c>
      <c r="H121" s="78"/>
      <c r="I121" s="78"/>
      <c r="J121" s="78"/>
      <c r="K121" s="78"/>
      <c r="L121" s="79"/>
      <c r="M121" s="76"/>
      <c r="N121" s="80"/>
      <c r="O121" s="75"/>
      <c r="P121" s="30"/>
      <c r="Q121" s="30"/>
      <c r="R121" s="30"/>
    </row>
    <row r="122" spans="2:18" ht="20.100000000000001" customHeight="1">
      <c r="B122" s="221"/>
      <c r="C122" s="222"/>
      <c r="D122" s="223"/>
      <c r="E122" s="224"/>
      <c r="F122" s="76"/>
      <c r="G122" s="77">
        <f t="shared" si="5"/>
        <v>0</v>
      </c>
      <c r="H122" s="78"/>
      <c r="I122" s="78"/>
      <c r="J122" s="78"/>
      <c r="K122" s="78"/>
      <c r="L122" s="79"/>
      <c r="M122" s="76"/>
      <c r="N122" s="80"/>
      <c r="O122" s="75"/>
      <c r="P122" s="30"/>
      <c r="Q122" s="30"/>
      <c r="R122" s="30"/>
    </row>
    <row r="123" spans="2:18" ht="20.100000000000001" customHeight="1">
      <c r="B123" s="221"/>
      <c r="C123" s="222"/>
      <c r="D123" s="223"/>
      <c r="E123" s="224"/>
      <c r="F123" s="76"/>
      <c r="G123" s="77">
        <f t="shared" si="5"/>
        <v>0</v>
      </c>
      <c r="H123" s="78"/>
      <c r="I123" s="78"/>
      <c r="J123" s="78"/>
      <c r="K123" s="78"/>
      <c r="L123" s="79"/>
      <c r="M123" s="76"/>
      <c r="N123" s="80"/>
      <c r="O123" s="75"/>
      <c r="P123" s="30"/>
      <c r="Q123" s="30"/>
      <c r="R123" s="30"/>
    </row>
    <row r="124" spans="2:18" ht="20.100000000000001" customHeight="1">
      <c r="B124" s="221"/>
      <c r="C124" s="222"/>
      <c r="D124" s="223"/>
      <c r="E124" s="224"/>
      <c r="F124" s="76"/>
      <c r="G124" s="77">
        <f t="shared" si="5"/>
        <v>0</v>
      </c>
      <c r="H124" s="78"/>
      <c r="I124" s="78"/>
      <c r="J124" s="78"/>
      <c r="K124" s="78"/>
      <c r="L124" s="79"/>
      <c r="M124" s="76"/>
      <c r="N124" s="80"/>
      <c r="O124" s="75"/>
      <c r="P124" s="30"/>
      <c r="Q124" s="30"/>
      <c r="R124" s="30"/>
    </row>
    <row r="125" spans="2:18" ht="20.100000000000001" customHeight="1">
      <c r="B125" s="221"/>
      <c r="C125" s="222"/>
      <c r="D125" s="223"/>
      <c r="E125" s="224"/>
      <c r="F125" s="76"/>
      <c r="G125" s="77">
        <f t="shared" si="5"/>
        <v>0</v>
      </c>
      <c r="H125" s="78"/>
      <c r="I125" s="78"/>
      <c r="J125" s="78"/>
      <c r="K125" s="78"/>
      <c r="L125" s="79"/>
      <c r="M125" s="76"/>
      <c r="N125" s="80"/>
      <c r="O125" s="75"/>
      <c r="P125" s="30"/>
      <c r="Q125" s="30"/>
      <c r="R125" s="30"/>
    </row>
    <row r="126" spans="2:18" ht="20.100000000000001" customHeight="1">
      <c r="B126" s="221"/>
      <c r="C126" s="222"/>
      <c r="D126" s="223"/>
      <c r="E126" s="224"/>
      <c r="F126" s="76"/>
      <c r="G126" s="77">
        <f t="shared" si="5"/>
        <v>0</v>
      </c>
      <c r="H126" s="78"/>
      <c r="I126" s="78"/>
      <c r="J126" s="78"/>
      <c r="K126" s="78"/>
      <c r="L126" s="79"/>
      <c r="M126" s="76"/>
      <c r="N126" s="80"/>
      <c r="O126" s="75"/>
      <c r="P126" s="30"/>
      <c r="Q126" s="30"/>
      <c r="R126" s="30"/>
    </row>
    <row r="127" spans="2:18" ht="20.100000000000001" customHeight="1">
      <c r="B127" s="221"/>
      <c r="C127" s="222"/>
      <c r="D127" s="223"/>
      <c r="E127" s="224"/>
      <c r="F127" s="76"/>
      <c r="G127" s="77">
        <f t="shared" si="5"/>
        <v>0</v>
      </c>
      <c r="H127" s="78"/>
      <c r="I127" s="78"/>
      <c r="J127" s="78"/>
      <c r="K127" s="78"/>
      <c r="L127" s="79"/>
      <c r="M127" s="76"/>
      <c r="N127" s="80"/>
      <c r="O127" s="75"/>
      <c r="P127" s="30"/>
      <c r="Q127" s="30"/>
      <c r="R127" s="30"/>
    </row>
    <row r="128" spans="2:18" ht="20.100000000000001" customHeight="1">
      <c r="B128" s="221"/>
      <c r="C128" s="222"/>
      <c r="D128" s="223"/>
      <c r="E128" s="224"/>
      <c r="F128" s="76"/>
      <c r="G128" s="77">
        <f t="shared" si="5"/>
        <v>0</v>
      </c>
      <c r="H128" s="78"/>
      <c r="I128" s="78"/>
      <c r="J128" s="78"/>
      <c r="K128" s="78"/>
      <c r="L128" s="79"/>
      <c r="M128" s="76"/>
      <c r="N128" s="80"/>
      <c r="O128" s="75"/>
      <c r="P128" s="30"/>
      <c r="Q128" s="30"/>
      <c r="R128" s="30"/>
    </row>
    <row r="129" spans="2:18" ht="20.100000000000001" customHeight="1">
      <c r="B129" s="221"/>
      <c r="C129" s="222"/>
      <c r="D129" s="223"/>
      <c r="E129" s="224"/>
      <c r="F129" s="76"/>
      <c r="G129" s="77">
        <f t="shared" si="5"/>
        <v>0</v>
      </c>
      <c r="H129" s="78"/>
      <c r="I129" s="78"/>
      <c r="J129" s="78"/>
      <c r="K129" s="78"/>
      <c r="L129" s="79"/>
      <c r="M129" s="76"/>
      <c r="N129" s="80"/>
      <c r="O129" s="75"/>
      <c r="P129" s="30"/>
      <c r="Q129" s="30"/>
      <c r="R129" s="30"/>
    </row>
    <row r="130" spans="2:18" ht="20.100000000000001" customHeight="1">
      <c r="B130" s="221"/>
      <c r="C130" s="222"/>
      <c r="D130" s="223"/>
      <c r="E130" s="224"/>
      <c r="F130" s="76"/>
      <c r="G130" s="77">
        <f t="shared" si="5"/>
        <v>0</v>
      </c>
      <c r="H130" s="78"/>
      <c r="I130" s="78"/>
      <c r="J130" s="78"/>
      <c r="K130" s="78"/>
      <c r="L130" s="79"/>
      <c r="M130" s="76"/>
      <c r="N130" s="80"/>
      <c r="O130" s="75"/>
      <c r="P130" s="30"/>
      <c r="Q130" s="30"/>
      <c r="R130" s="30"/>
    </row>
    <row r="131" spans="2:18" ht="20.100000000000001" customHeight="1">
      <c r="B131" s="221"/>
      <c r="C131" s="222"/>
      <c r="D131" s="223"/>
      <c r="E131" s="224"/>
      <c r="F131" s="76"/>
      <c r="G131" s="77">
        <f t="shared" si="5"/>
        <v>0</v>
      </c>
      <c r="H131" s="78"/>
      <c r="I131" s="78"/>
      <c r="J131" s="78"/>
      <c r="K131" s="78"/>
      <c r="L131" s="79"/>
      <c r="M131" s="76"/>
      <c r="N131" s="80"/>
      <c r="O131" s="75"/>
      <c r="P131" s="30"/>
      <c r="Q131" s="30"/>
      <c r="R131" s="30"/>
    </row>
    <row r="132" spans="2:18" ht="20.100000000000001" customHeight="1">
      <c r="B132" s="221"/>
      <c r="C132" s="222"/>
      <c r="D132" s="223"/>
      <c r="E132" s="224"/>
      <c r="F132" s="76"/>
      <c r="G132" s="77">
        <f t="shared" si="5"/>
        <v>0</v>
      </c>
      <c r="H132" s="78"/>
      <c r="I132" s="78"/>
      <c r="J132" s="78"/>
      <c r="K132" s="78"/>
      <c r="L132" s="79"/>
      <c r="M132" s="76"/>
      <c r="N132" s="80"/>
      <c r="O132" s="75"/>
      <c r="P132" s="30"/>
      <c r="Q132" s="30"/>
      <c r="R132" s="30"/>
    </row>
    <row r="133" spans="2:18" ht="20.100000000000001" customHeight="1">
      <c r="B133" s="221"/>
      <c r="C133" s="222"/>
      <c r="D133" s="223"/>
      <c r="E133" s="224"/>
      <c r="F133" s="76"/>
      <c r="G133" s="77">
        <f t="shared" si="5"/>
        <v>0</v>
      </c>
      <c r="H133" s="78"/>
      <c r="I133" s="78"/>
      <c r="J133" s="78"/>
      <c r="K133" s="78"/>
      <c r="L133" s="79"/>
      <c r="M133" s="76"/>
      <c r="N133" s="80"/>
      <c r="O133" s="75"/>
      <c r="P133" s="30"/>
      <c r="Q133" s="30"/>
      <c r="R133" s="30"/>
    </row>
    <row r="134" spans="2:18" ht="20.100000000000001" customHeight="1">
      <c r="B134" s="221"/>
      <c r="C134" s="222"/>
      <c r="D134" s="223"/>
      <c r="E134" s="224"/>
      <c r="F134" s="76"/>
      <c r="G134" s="77">
        <f t="shared" si="5"/>
        <v>0</v>
      </c>
      <c r="H134" s="78"/>
      <c r="I134" s="78"/>
      <c r="J134" s="78"/>
      <c r="K134" s="78"/>
      <c r="L134" s="79"/>
      <c r="M134" s="76"/>
      <c r="N134" s="80"/>
      <c r="O134" s="75"/>
      <c r="P134" s="30"/>
      <c r="Q134" s="30"/>
      <c r="R134" s="30"/>
    </row>
    <row r="135" spans="2:18" ht="20.100000000000001" customHeight="1">
      <c r="B135" s="221"/>
      <c r="C135" s="222"/>
      <c r="D135" s="223"/>
      <c r="E135" s="224"/>
      <c r="F135" s="76"/>
      <c r="G135" s="77">
        <f t="shared" si="5"/>
        <v>0</v>
      </c>
      <c r="H135" s="78"/>
      <c r="I135" s="78"/>
      <c r="J135" s="78"/>
      <c r="K135" s="78"/>
      <c r="L135" s="79"/>
      <c r="M135" s="76"/>
      <c r="N135" s="80"/>
      <c r="O135" s="75"/>
      <c r="P135" s="30"/>
      <c r="Q135" s="30"/>
      <c r="R135" s="30"/>
    </row>
    <row r="136" spans="2:18" ht="20.100000000000001" customHeight="1">
      <c r="B136" s="221"/>
      <c r="C136" s="222"/>
      <c r="D136" s="223"/>
      <c r="E136" s="224"/>
      <c r="F136" s="76"/>
      <c r="G136" s="77">
        <f t="shared" si="5"/>
        <v>0</v>
      </c>
      <c r="H136" s="78"/>
      <c r="I136" s="78"/>
      <c r="J136" s="78"/>
      <c r="K136" s="78"/>
      <c r="L136" s="79"/>
      <c r="M136" s="76"/>
      <c r="N136" s="80"/>
      <c r="O136" s="75"/>
      <c r="P136" s="30"/>
      <c r="Q136" s="30"/>
      <c r="R136" s="30"/>
    </row>
    <row r="137" spans="2:18" ht="20.100000000000001" customHeight="1">
      <c r="B137" s="221"/>
      <c r="C137" s="222"/>
      <c r="D137" s="223"/>
      <c r="E137" s="224"/>
      <c r="F137" s="76"/>
      <c r="G137" s="77">
        <f t="shared" si="5"/>
        <v>0</v>
      </c>
      <c r="H137" s="78"/>
      <c r="I137" s="78"/>
      <c r="J137" s="78"/>
      <c r="K137" s="78"/>
      <c r="L137" s="79"/>
      <c r="M137" s="76"/>
      <c r="N137" s="80"/>
      <c r="O137" s="75"/>
      <c r="P137" s="30"/>
      <c r="Q137" s="30"/>
      <c r="R137" s="30"/>
    </row>
    <row r="138" spans="2:18" ht="20.100000000000001" customHeight="1">
      <c r="B138" s="221"/>
      <c r="C138" s="222"/>
      <c r="D138" s="223"/>
      <c r="E138" s="224"/>
      <c r="F138" s="76"/>
      <c r="G138" s="77">
        <f t="shared" si="5"/>
        <v>0</v>
      </c>
      <c r="H138" s="78"/>
      <c r="I138" s="78"/>
      <c r="J138" s="78"/>
      <c r="K138" s="78"/>
      <c r="L138" s="79"/>
      <c r="M138" s="76"/>
      <c r="N138" s="80"/>
      <c r="O138" s="75"/>
      <c r="P138" s="30"/>
      <c r="Q138" s="30"/>
      <c r="R138" s="30"/>
    </row>
    <row r="139" spans="2:18" ht="20.100000000000001" customHeight="1">
      <c r="B139" s="221"/>
      <c r="C139" s="222"/>
      <c r="D139" s="223"/>
      <c r="E139" s="224"/>
      <c r="F139" s="76"/>
      <c r="G139" s="77">
        <f t="shared" si="5"/>
        <v>0</v>
      </c>
      <c r="H139" s="78"/>
      <c r="I139" s="78"/>
      <c r="J139" s="78"/>
      <c r="K139" s="78"/>
      <c r="L139" s="79"/>
      <c r="M139" s="76"/>
      <c r="N139" s="80"/>
      <c r="O139" s="75"/>
      <c r="P139" s="30"/>
      <c r="Q139" s="30"/>
      <c r="R139" s="30"/>
    </row>
    <row r="140" spans="2:18" ht="20.100000000000001" customHeight="1">
      <c r="B140" s="221"/>
      <c r="C140" s="222"/>
      <c r="D140" s="223"/>
      <c r="E140" s="224"/>
      <c r="F140" s="76"/>
      <c r="G140" s="77">
        <f t="shared" si="5"/>
        <v>0</v>
      </c>
      <c r="H140" s="78"/>
      <c r="I140" s="78"/>
      <c r="J140" s="78"/>
      <c r="K140" s="78"/>
      <c r="L140" s="79"/>
      <c r="M140" s="76"/>
      <c r="N140" s="80"/>
      <c r="O140" s="75"/>
      <c r="P140" s="30"/>
      <c r="Q140" s="30"/>
      <c r="R140" s="30"/>
    </row>
    <row r="141" spans="2:18" ht="20.100000000000001" customHeight="1">
      <c r="B141" s="245"/>
      <c r="C141" s="246"/>
      <c r="D141" s="247"/>
      <c r="E141" s="248"/>
      <c r="F141" s="81"/>
      <c r="G141" s="82">
        <f t="shared" si="5"/>
        <v>0</v>
      </c>
      <c r="H141" s="83"/>
      <c r="I141" s="83"/>
      <c r="J141" s="83"/>
      <c r="K141" s="83"/>
      <c r="L141" s="84"/>
      <c r="M141" s="81"/>
      <c r="N141" s="85"/>
      <c r="O141" s="75"/>
      <c r="P141" s="30"/>
      <c r="Q141" s="30"/>
      <c r="R141" s="30"/>
    </row>
    <row r="142" spans="2:18" ht="20.100000000000001" customHeight="1" thickBot="1">
      <c r="B142" s="260"/>
      <c r="C142" s="261"/>
      <c r="D142" s="262"/>
      <c r="E142" s="263"/>
      <c r="F142" s="86" t="s">
        <v>65</v>
      </c>
      <c r="G142" s="87">
        <f>G110+SUM(G113:G141)</f>
        <v>0</v>
      </c>
      <c r="H142" s="87">
        <f>H110+SUM(H113:H141)</f>
        <v>0</v>
      </c>
      <c r="I142" s="87">
        <f>I110+SUM(I113:I141)</f>
        <v>0</v>
      </c>
      <c r="J142" s="87">
        <f>J110+SUM(J113:J141)</f>
        <v>0</v>
      </c>
      <c r="K142" s="87">
        <f>K110+SUM(K113:K141)</f>
        <v>0</v>
      </c>
      <c r="L142" s="88"/>
      <c r="M142" s="88"/>
      <c r="N142" s="89"/>
      <c r="O142" s="90"/>
      <c r="P142" s="30"/>
      <c r="Q142" s="30"/>
      <c r="R142" s="30"/>
    </row>
    <row r="143" spans="2:18" ht="20.100000000000001" customHeight="1">
      <c r="B143" s="96"/>
      <c r="C143" s="96"/>
      <c r="D143" s="96"/>
      <c r="E143" s="96"/>
      <c r="P143" s="30"/>
      <c r="Q143" s="30"/>
      <c r="R143" s="30"/>
    </row>
    <row r="144" spans="2:18" ht="20.100000000000001" customHeight="1">
      <c r="P144" s="30"/>
      <c r="Q144" s="30"/>
      <c r="R144" s="30"/>
    </row>
    <row r="145" spans="2:18" ht="20.100000000000001" customHeight="1" thickBot="1">
      <c r="B145" s="60" t="s">
        <v>66</v>
      </c>
      <c r="C145" s="60"/>
      <c r="D145" s="60"/>
      <c r="E145" s="60"/>
      <c r="F145" s="60"/>
      <c r="G145" s="60"/>
      <c r="H145" s="60"/>
      <c r="I145" s="60"/>
      <c r="J145" s="60"/>
      <c r="K145" s="60"/>
      <c r="L145" s="60"/>
      <c r="M145" s="60"/>
      <c r="N145" s="59" t="s">
        <v>35</v>
      </c>
      <c r="O145" s="32"/>
      <c r="P145" s="30"/>
      <c r="Q145" s="30"/>
      <c r="R145" s="30"/>
    </row>
    <row r="146" spans="2:18" ht="20.100000000000001" customHeight="1">
      <c r="B146" s="238"/>
      <c r="C146" s="239"/>
      <c r="D146" s="240"/>
      <c r="E146" s="241"/>
      <c r="F146" s="91" t="s">
        <v>65</v>
      </c>
      <c r="G146" s="92">
        <f t="shared" ref="G146:K146" si="6">G142</f>
        <v>0</v>
      </c>
      <c r="H146" s="92">
        <f t="shared" si="6"/>
        <v>0</v>
      </c>
      <c r="I146" s="92">
        <f t="shared" si="6"/>
        <v>0</v>
      </c>
      <c r="J146" s="92">
        <f t="shared" si="6"/>
        <v>0</v>
      </c>
      <c r="K146" s="92">
        <f t="shared" si="6"/>
        <v>0</v>
      </c>
      <c r="L146" s="93"/>
      <c r="M146" s="93"/>
      <c r="N146" s="94"/>
      <c r="O146" s="90"/>
      <c r="P146" s="30"/>
      <c r="Q146" s="30"/>
      <c r="R146" s="30"/>
    </row>
    <row r="147" spans="2:18" ht="20.100000000000001" customHeight="1">
      <c r="B147" s="242" t="s">
        <v>71</v>
      </c>
      <c r="C147" s="243"/>
      <c r="D147" s="244" t="s">
        <v>60</v>
      </c>
      <c r="E147" s="243"/>
      <c r="F147" s="255" t="s">
        <v>61</v>
      </c>
      <c r="G147" s="255" t="s">
        <v>72</v>
      </c>
      <c r="H147" s="256" t="s">
        <v>73</v>
      </c>
      <c r="I147" s="257"/>
      <c r="J147" s="257"/>
      <c r="K147" s="258"/>
      <c r="L147" s="255" t="s">
        <v>62</v>
      </c>
      <c r="M147" s="255"/>
      <c r="N147" s="259"/>
      <c r="O147" s="95"/>
      <c r="P147" s="30"/>
      <c r="Q147" s="30"/>
      <c r="R147" s="30"/>
    </row>
    <row r="148" spans="2:18" ht="20.100000000000001" customHeight="1">
      <c r="B148" s="228"/>
      <c r="C148" s="229"/>
      <c r="D148" s="231"/>
      <c r="E148" s="229"/>
      <c r="F148" s="233"/>
      <c r="G148" s="233"/>
      <c r="H148" s="68" t="s">
        <v>74</v>
      </c>
      <c r="I148" s="68" t="s">
        <v>75</v>
      </c>
      <c r="J148" s="68" t="s">
        <v>76</v>
      </c>
      <c r="K148" s="68" t="s">
        <v>57</v>
      </c>
      <c r="L148" s="68" t="s">
        <v>63</v>
      </c>
      <c r="M148" s="68" t="s">
        <v>64</v>
      </c>
      <c r="N148" s="69" t="s">
        <v>57</v>
      </c>
      <c r="O148" s="95"/>
      <c r="P148" s="30"/>
      <c r="Q148" s="30"/>
      <c r="R148" s="30"/>
    </row>
    <row r="149" spans="2:18" ht="20.100000000000001" customHeight="1">
      <c r="B149" s="217"/>
      <c r="C149" s="218"/>
      <c r="D149" s="219"/>
      <c r="E149" s="220"/>
      <c r="F149" s="70"/>
      <c r="G149" s="71">
        <f>SUM(H149:K149)</f>
        <v>0</v>
      </c>
      <c r="H149" s="72"/>
      <c r="I149" s="72"/>
      <c r="J149" s="72"/>
      <c r="K149" s="72"/>
      <c r="L149" s="73"/>
      <c r="M149" s="70"/>
      <c r="N149" s="74"/>
      <c r="O149" s="75"/>
      <c r="P149" s="30"/>
      <c r="Q149" s="30"/>
      <c r="R149" s="30"/>
    </row>
    <row r="150" spans="2:18" ht="20.100000000000001" customHeight="1">
      <c r="B150" s="221"/>
      <c r="C150" s="222"/>
      <c r="D150" s="223"/>
      <c r="E150" s="224"/>
      <c r="F150" s="76"/>
      <c r="G150" s="77">
        <f t="shared" ref="G150:G177" si="7">SUM(H150:K150)</f>
        <v>0</v>
      </c>
      <c r="H150" s="78"/>
      <c r="I150" s="78"/>
      <c r="J150" s="78"/>
      <c r="K150" s="78"/>
      <c r="L150" s="79"/>
      <c r="M150" s="76"/>
      <c r="N150" s="80"/>
      <c r="O150" s="75"/>
      <c r="P150" s="30"/>
      <c r="Q150" s="30"/>
      <c r="R150" s="30"/>
    </row>
    <row r="151" spans="2:18" ht="20.100000000000001" customHeight="1">
      <c r="B151" s="221"/>
      <c r="C151" s="222"/>
      <c r="D151" s="223"/>
      <c r="E151" s="224"/>
      <c r="F151" s="76"/>
      <c r="G151" s="77">
        <f t="shared" si="7"/>
        <v>0</v>
      </c>
      <c r="H151" s="78"/>
      <c r="I151" s="78"/>
      <c r="J151" s="78"/>
      <c r="K151" s="78"/>
      <c r="L151" s="79"/>
      <c r="M151" s="76"/>
      <c r="N151" s="80"/>
      <c r="O151" s="75"/>
      <c r="P151" s="30"/>
      <c r="Q151" s="30"/>
      <c r="R151" s="30"/>
    </row>
    <row r="152" spans="2:18" ht="20.100000000000001" customHeight="1">
      <c r="B152" s="221"/>
      <c r="C152" s="222"/>
      <c r="D152" s="223"/>
      <c r="E152" s="224"/>
      <c r="F152" s="76"/>
      <c r="G152" s="77">
        <f t="shared" si="7"/>
        <v>0</v>
      </c>
      <c r="H152" s="78"/>
      <c r="I152" s="78"/>
      <c r="J152" s="78"/>
      <c r="K152" s="78"/>
      <c r="L152" s="79"/>
      <c r="M152" s="76"/>
      <c r="N152" s="80"/>
      <c r="O152" s="75"/>
      <c r="P152" s="30"/>
      <c r="Q152" s="30"/>
      <c r="R152" s="30"/>
    </row>
    <row r="153" spans="2:18" ht="20.100000000000001" customHeight="1">
      <c r="B153" s="221"/>
      <c r="C153" s="222"/>
      <c r="D153" s="223"/>
      <c r="E153" s="224"/>
      <c r="F153" s="76"/>
      <c r="G153" s="77">
        <f t="shared" si="7"/>
        <v>0</v>
      </c>
      <c r="H153" s="78"/>
      <c r="I153" s="78"/>
      <c r="J153" s="78"/>
      <c r="K153" s="78"/>
      <c r="L153" s="79"/>
      <c r="M153" s="76"/>
      <c r="N153" s="80"/>
      <c r="O153" s="75"/>
      <c r="P153" s="30"/>
      <c r="Q153" s="30"/>
      <c r="R153" s="30"/>
    </row>
    <row r="154" spans="2:18" ht="20.100000000000001" customHeight="1">
      <c r="B154" s="221"/>
      <c r="C154" s="222"/>
      <c r="D154" s="223"/>
      <c r="E154" s="224"/>
      <c r="F154" s="76"/>
      <c r="G154" s="77">
        <f t="shared" si="7"/>
        <v>0</v>
      </c>
      <c r="H154" s="78"/>
      <c r="I154" s="78"/>
      <c r="J154" s="78"/>
      <c r="K154" s="78"/>
      <c r="L154" s="79"/>
      <c r="M154" s="76"/>
      <c r="N154" s="80"/>
      <c r="O154" s="75"/>
      <c r="P154" s="30"/>
      <c r="Q154" s="30"/>
      <c r="R154" s="30"/>
    </row>
    <row r="155" spans="2:18" ht="20.100000000000001" customHeight="1">
      <c r="B155" s="221"/>
      <c r="C155" s="222"/>
      <c r="D155" s="223"/>
      <c r="E155" s="224"/>
      <c r="F155" s="76"/>
      <c r="G155" s="77">
        <f t="shared" si="7"/>
        <v>0</v>
      </c>
      <c r="H155" s="78"/>
      <c r="I155" s="78"/>
      <c r="J155" s="78"/>
      <c r="K155" s="78"/>
      <c r="L155" s="79"/>
      <c r="M155" s="76"/>
      <c r="N155" s="80"/>
      <c r="O155" s="75"/>
      <c r="P155" s="30"/>
      <c r="Q155" s="30"/>
      <c r="R155" s="30"/>
    </row>
    <row r="156" spans="2:18" ht="20.100000000000001" customHeight="1">
      <c r="B156" s="221"/>
      <c r="C156" s="222"/>
      <c r="D156" s="223"/>
      <c r="E156" s="224"/>
      <c r="F156" s="76"/>
      <c r="G156" s="77">
        <f t="shared" si="7"/>
        <v>0</v>
      </c>
      <c r="H156" s="78"/>
      <c r="I156" s="78"/>
      <c r="J156" s="78"/>
      <c r="K156" s="78"/>
      <c r="L156" s="79"/>
      <c r="M156" s="76"/>
      <c r="N156" s="80"/>
      <c r="O156" s="75"/>
      <c r="P156" s="30"/>
      <c r="Q156" s="30"/>
      <c r="R156" s="30"/>
    </row>
    <row r="157" spans="2:18" ht="20.100000000000001" customHeight="1">
      <c r="B157" s="221"/>
      <c r="C157" s="222"/>
      <c r="D157" s="223"/>
      <c r="E157" s="224"/>
      <c r="F157" s="76"/>
      <c r="G157" s="77">
        <f t="shared" si="7"/>
        <v>0</v>
      </c>
      <c r="H157" s="78"/>
      <c r="I157" s="78"/>
      <c r="J157" s="78"/>
      <c r="K157" s="78"/>
      <c r="L157" s="79"/>
      <c r="M157" s="76"/>
      <c r="N157" s="80"/>
      <c r="O157" s="75"/>
      <c r="P157" s="30"/>
      <c r="Q157" s="30"/>
      <c r="R157" s="30"/>
    </row>
    <row r="158" spans="2:18" ht="20.100000000000001" customHeight="1">
      <c r="B158" s="221"/>
      <c r="C158" s="222"/>
      <c r="D158" s="223"/>
      <c r="E158" s="224"/>
      <c r="F158" s="76"/>
      <c r="G158" s="77">
        <f t="shared" si="7"/>
        <v>0</v>
      </c>
      <c r="H158" s="78"/>
      <c r="I158" s="78"/>
      <c r="J158" s="78"/>
      <c r="K158" s="78"/>
      <c r="L158" s="79"/>
      <c r="M158" s="76"/>
      <c r="N158" s="80"/>
      <c r="O158" s="75"/>
      <c r="P158" s="30"/>
      <c r="Q158" s="30"/>
      <c r="R158" s="30"/>
    </row>
    <row r="159" spans="2:18" ht="20.100000000000001" customHeight="1">
      <c r="B159" s="221"/>
      <c r="C159" s="222"/>
      <c r="D159" s="223"/>
      <c r="E159" s="224"/>
      <c r="F159" s="76"/>
      <c r="G159" s="77">
        <f t="shared" si="7"/>
        <v>0</v>
      </c>
      <c r="H159" s="78"/>
      <c r="I159" s="78"/>
      <c r="J159" s="78"/>
      <c r="K159" s="78"/>
      <c r="L159" s="79"/>
      <c r="M159" s="76"/>
      <c r="N159" s="80"/>
      <c r="O159" s="75"/>
      <c r="P159" s="30"/>
      <c r="Q159" s="30"/>
      <c r="R159" s="30"/>
    </row>
    <row r="160" spans="2:18" ht="20.100000000000001" customHeight="1">
      <c r="B160" s="221"/>
      <c r="C160" s="222"/>
      <c r="D160" s="223"/>
      <c r="E160" s="224"/>
      <c r="F160" s="76"/>
      <c r="G160" s="77">
        <f t="shared" si="7"/>
        <v>0</v>
      </c>
      <c r="H160" s="78"/>
      <c r="I160" s="78"/>
      <c r="J160" s="78"/>
      <c r="K160" s="78"/>
      <c r="L160" s="79"/>
      <c r="M160" s="76"/>
      <c r="N160" s="80"/>
      <c r="O160" s="75"/>
      <c r="P160" s="30"/>
      <c r="Q160" s="30"/>
      <c r="R160" s="30"/>
    </row>
    <row r="161" spans="2:18" ht="20.100000000000001" customHeight="1">
      <c r="B161" s="221"/>
      <c r="C161" s="222"/>
      <c r="D161" s="223"/>
      <c r="E161" s="224"/>
      <c r="F161" s="76"/>
      <c r="G161" s="77">
        <f t="shared" si="7"/>
        <v>0</v>
      </c>
      <c r="H161" s="78"/>
      <c r="I161" s="78"/>
      <c r="J161" s="78"/>
      <c r="K161" s="78"/>
      <c r="L161" s="79"/>
      <c r="M161" s="76"/>
      <c r="N161" s="80"/>
      <c r="O161" s="75"/>
      <c r="P161" s="30"/>
      <c r="Q161" s="30"/>
      <c r="R161" s="30"/>
    </row>
    <row r="162" spans="2:18" ht="20.100000000000001" customHeight="1">
      <c r="B162" s="221"/>
      <c r="C162" s="222"/>
      <c r="D162" s="223"/>
      <c r="E162" s="224"/>
      <c r="F162" s="76"/>
      <c r="G162" s="77">
        <f t="shared" si="7"/>
        <v>0</v>
      </c>
      <c r="H162" s="78"/>
      <c r="I162" s="78"/>
      <c r="J162" s="78"/>
      <c r="K162" s="78"/>
      <c r="L162" s="79"/>
      <c r="M162" s="76"/>
      <c r="N162" s="80"/>
      <c r="O162" s="75"/>
      <c r="P162" s="30"/>
      <c r="Q162" s="30"/>
      <c r="R162" s="30"/>
    </row>
    <row r="163" spans="2:18" ht="20.100000000000001" customHeight="1">
      <c r="B163" s="221"/>
      <c r="C163" s="222"/>
      <c r="D163" s="223"/>
      <c r="E163" s="224"/>
      <c r="F163" s="76"/>
      <c r="G163" s="77">
        <f t="shared" si="7"/>
        <v>0</v>
      </c>
      <c r="H163" s="78"/>
      <c r="I163" s="78"/>
      <c r="J163" s="78"/>
      <c r="K163" s="78"/>
      <c r="L163" s="79"/>
      <c r="M163" s="76"/>
      <c r="N163" s="80"/>
      <c r="O163" s="75"/>
      <c r="P163" s="30"/>
      <c r="Q163" s="30"/>
      <c r="R163" s="30"/>
    </row>
    <row r="164" spans="2:18" ht="20.100000000000001" customHeight="1">
      <c r="B164" s="221"/>
      <c r="C164" s="222"/>
      <c r="D164" s="223"/>
      <c r="E164" s="224"/>
      <c r="F164" s="76"/>
      <c r="G164" s="77">
        <f t="shared" si="7"/>
        <v>0</v>
      </c>
      <c r="H164" s="78"/>
      <c r="I164" s="78"/>
      <c r="J164" s="78"/>
      <c r="K164" s="78"/>
      <c r="L164" s="79"/>
      <c r="M164" s="76"/>
      <c r="N164" s="80"/>
      <c r="O164" s="75"/>
      <c r="P164" s="30"/>
      <c r="Q164" s="30"/>
      <c r="R164" s="30"/>
    </row>
    <row r="165" spans="2:18" ht="20.100000000000001" customHeight="1">
      <c r="B165" s="221"/>
      <c r="C165" s="222"/>
      <c r="D165" s="223"/>
      <c r="E165" s="224"/>
      <c r="F165" s="76"/>
      <c r="G165" s="77">
        <f t="shared" si="7"/>
        <v>0</v>
      </c>
      <c r="H165" s="78"/>
      <c r="I165" s="78"/>
      <c r="J165" s="78"/>
      <c r="K165" s="78"/>
      <c r="L165" s="79"/>
      <c r="M165" s="76"/>
      <c r="N165" s="80"/>
      <c r="O165" s="75"/>
      <c r="P165" s="30"/>
      <c r="Q165" s="30"/>
      <c r="R165" s="30"/>
    </row>
    <row r="166" spans="2:18" ht="20.100000000000001" customHeight="1">
      <c r="B166" s="221"/>
      <c r="C166" s="222"/>
      <c r="D166" s="223"/>
      <c r="E166" s="224"/>
      <c r="F166" s="76"/>
      <c r="G166" s="77">
        <f t="shared" si="7"/>
        <v>0</v>
      </c>
      <c r="H166" s="78"/>
      <c r="I166" s="78"/>
      <c r="J166" s="78"/>
      <c r="K166" s="78"/>
      <c r="L166" s="79"/>
      <c r="M166" s="76"/>
      <c r="N166" s="80"/>
      <c r="O166" s="75"/>
      <c r="P166" s="30"/>
      <c r="Q166" s="30"/>
      <c r="R166" s="30"/>
    </row>
    <row r="167" spans="2:18" ht="20.100000000000001" customHeight="1">
      <c r="B167" s="221"/>
      <c r="C167" s="222"/>
      <c r="D167" s="223"/>
      <c r="E167" s="224"/>
      <c r="F167" s="76"/>
      <c r="G167" s="77">
        <f t="shared" si="7"/>
        <v>0</v>
      </c>
      <c r="H167" s="78"/>
      <c r="I167" s="78"/>
      <c r="J167" s="78"/>
      <c r="K167" s="78"/>
      <c r="L167" s="79"/>
      <c r="M167" s="76"/>
      <c r="N167" s="80"/>
      <c r="O167" s="75"/>
      <c r="P167" s="30"/>
      <c r="Q167" s="30"/>
      <c r="R167" s="30"/>
    </row>
    <row r="168" spans="2:18" ht="20.100000000000001" customHeight="1">
      <c r="B168" s="221"/>
      <c r="C168" s="222"/>
      <c r="D168" s="223"/>
      <c r="E168" s="224"/>
      <c r="F168" s="76"/>
      <c r="G168" s="77">
        <f t="shared" si="7"/>
        <v>0</v>
      </c>
      <c r="H168" s="78"/>
      <c r="I168" s="78"/>
      <c r="J168" s="78"/>
      <c r="K168" s="78"/>
      <c r="L168" s="79"/>
      <c r="M168" s="76"/>
      <c r="N168" s="80"/>
      <c r="O168" s="75"/>
      <c r="P168" s="30"/>
      <c r="Q168" s="30"/>
      <c r="R168" s="30"/>
    </row>
    <row r="169" spans="2:18" ht="20.100000000000001" customHeight="1">
      <c r="B169" s="221"/>
      <c r="C169" s="222"/>
      <c r="D169" s="223"/>
      <c r="E169" s="224"/>
      <c r="F169" s="76"/>
      <c r="G169" s="77">
        <f t="shared" si="7"/>
        <v>0</v>
      </c>
      <c r="H169" s="78"/>
      <c r="I169" s="78"/>
      <c r="J169" s="78"/>
      <c r="K169" s="78"/>
      <c r="L169" s="79"/>
      <c r="M169" s="76"/>
      <c r="N169" s="80"/>
      <c r="O169" s="75"/>
      <c r="P169" s="30"/>
      <c r="Q169" s="30"/>
      <c r="R169" s="30"/>
    </row>
    <row r="170" spans="2:18" ht="20.100000000000001" customHeight="1">
      <c r="B170" s="221"/>
      <c r="C170" s="222"/>
      <c r="D170" s="223"/>
      <c r="E170" s="224"/>
      <c r="F170" s="76"/>
      <c r="G170" s="77">
        <f t="shared" si="7"/>
        <v>0</v>
      </c>
      <c r="H170" s="78"/>
      <c r="I170" s="78"/>
      <c r="J170" s="78"/>
      <c r="K170" s="78"/>
      <c r="L170" s="79"/>
      <c r="M170" s="76"/>
      <c r="N170" s="80"/>
      <c r="O170" s="75"/>
      <c r="P170" s="30"/>
      <c r="Q170" s="30"/>
      <c r="R170" s="30"/>
    </row>
    <row r="171" spans="2:18" ht="20.100000000000001" customHeight="1">
      <c r="B171" s="221"/>
      <c r="C171" s="222"/>
      <c r="D171" s="223"/>
      <c r="E171" s="224"/>
      <c r="F171" s="76"/>
      <c r="G171" s="77">
        <f t="shared" si="7"/>
        <v>0</v>
      </c>
      <c r="H171" s="78"/>
      <c r="I171" s="78"/>
      <c r="J171" s="78"/>
      <c r="K171" s="78"/>
      <c r="L171" s="79"/>
      <c r="M171" s="76"/>
      <c r="N171" s="80"/>
      <c r="O171" s="75"/>
      <c r="P171" s="30"/>
      <c r="Q171" s="30"/>
      <c r="R171" s="30"/>
    </row>
    <row r="172" spans="2:18" ht="20.100000000000001" customHeight="1">
      <c r="B172" s="221"/>
      <c r="C172" s="222"/>
      <c r="D172" s="223"/>
      <c r="E172" s="224"/>
      <c r="F172" s="76"/>
      <c r="G172" s="77">
        <f t="shared" si="7"/>
        <v>0</v>
      </c>
      <c r="H172" s="78"/>
      <c r="I172" s="78"/>
      <c r="J172" s="78"/>
      <c r="K172" s="78"/>
      <c r="L172" s="79"/>
      <c r="M172" s="76"/>
      <c r="N172" s="80"/>
      <c r="O172" s="75"/>
      <c r="P172" s="30"/>
      <c r="Q172" s="30"/>
      <c r="R172" s="30"/>
    </row>
    <row r="173" spans="2:18" ht="20.100000000000001" customHeight="1">
      <c r="B173" s="221"/>
      <c r="C173" s="222"/>
      <c r="D173" s="223"/>
      <c r="E173" s="224"/>
      <c r="F173" s="76"/>
      <c r="G173" s="77">
        <f t="shared" si="7"/>
        <v>0</v>
      </c>
      <c r="H173" s="78"/>
      <c r="I173" s="78"/>
      <c r="J173" s="78"/>
      <c r="K173" s="78"/>
      <c r="L173" s="79"/>
      <c r="M173" s="76"/>
      <c r="N173" s="80"/>
      <c r="O173" s="75"/>
      <c r="P173" s="30"/>
      <c r="Q173" s="30"/>
      <c r="R173" s="30"/>
    </row>
    <row r="174" spans="2:18" ht="20.100000000000001" customHeight="1">
      <c r="B174" s="221"/>
      <c r="C174" s="222"/>
      <c r="D174" s="223"/>
      <c r="E174" s="224"/>
      <c r="F174" s="76"/>
      <c r="G174" s="77">
        <f t="shared" si="7"/>
        <v>0</v>
      </c>
      <c r="H174" s="78"/>
      <c r="I174" s="78"/>
      <c r="J174" s="78"/>
      <c r="K174" s="78"/>
      <c r="L174" s="79"/>
      <c r="M174" s="76"/>
      <c r="N174" s="80"/>
      <c r="O174" s="75"/>
      <c r="P174" s="30"/>
      <c r="Q174" s="30"/>
      <c r="R174" s="30"/>
    </row>
    <row r="175" spans="2:18" ht="20.100000000000001" customHeight="1">
      <c r="B175" s="221"/>
      <c r="C175" s="222"/>
      <c r="D175" s="223"/>
      <c r="E175" s="224"/>
      <c r="F175" s="76"/>
      <c r="G175" s="77">
        <f t="shared" si="7"/>
        <v>0</v>
      </c>
      <c r="H175" s="78"/>
      <c r="I175" s="78"/>
      <c r="J175" s="78"/>
      <c r="K175" s="78"/>
      <c r="L175" s="79"/>
      <c r="M175" s="76"/>
      <c r="N175" s="80"/>
      <c r="O175" s="75"/>
      <c r="P175" s="30"/>
      <c r="Q175" s="30"/>
      <c r="R175" s="30"/>
    </row>
    <row r="176" spans="2:18" ht="20.100000000000001" customHeight="1">
      <c r="B176" s="221"/>
      <c r="C176" s="222"/>
      <c r="D176" s="223"/>
      <c r="E176" s="224"/>
      <c r="F176" s="76"/>
      <c r="G176" s="77">
        <f t="shared" si="7"/>
        <v>0</v>
      </c>
      <c r="H176" s="78"/>
      <c r="I176" s="78"/>
      <c r="J176" s="78"/>
      <c r="K176" s="78"/>
      <c r="L176" s="79"/>
      <c r="M176" s="76"/>
      <c r="N176" s="80"/>
      <c r="O176" s="75"/>
      <c r="P176" s="30"/>
      <c r="Q176" s="30"/>
      <c r="R176" s="30"/>
    </row>
    <row r="177" spans="2:18" ht="20.100000000000001" customHeight="1">
      <c r="B177" s="245"/>
      <c r="C177" s="246"/>
      <c r="D177" s="247"/>
      <c r="E177" s="248"/>
      <c r="F177" s="81"/>
      <c r="G177" s="82">
        <f t="shared" si="7"/>
        <v>0</v>
      </c>
      <c r="H177" s="83"/>
      <c r="I177" s="83"/>
      <c r="J177" s="83"/>
      <c r="K177" s="83"/>
      <c r="L177" s="84"/>
      <c r="M177" s="81"/>
      <c r="N177" s="85"/>
      <c r="O177" s="75"/>
      <c r="P177" s="30"/>
      <c r="Q177" s="30"/>
      <c r="R177" s="30"/>
    </row>
    <row r="178" spans="2:18" ht="20.100000000000001" customHeight="1" thickBot="1">
      <c r="B178" s="260"/>
      <c r="C178" s="261"/>
      <c r="D178" s="262"/>
      <c r="E178" s="263"/>
      <c r="F178" s="86" t="s">
        <v>65</v>
      </c>
      <c r="G178" s="87">
        <f>G146+SUM(G149:G177)</f>
        <v>0</v>
      </c>
      <c r="H178" s="87">
        <f>H146+SUM(H149:H177)</f>
        <v>0</v>
      </c>
      <c r="I178" s="87">
        <f>I146+SUM(I149:I177)</f>
        <v>0</v>
      </c>
      <c r="J178" s="87">
        <f>J146+SUM(J149:J177)</f>
        <v>0</v>
      </c>
      <c r="K178" s="87">
        <f>K146+SUM(K149:K177)</f>
        <v>0</v>
      </c>
      <c r="L178" s="88"/>
      <c r="M178" s="88"/>
      <c r="N178" s="89"/>
      <c r="O178" s="90"/>
      <c r="P178" s="30"/>
      <c r="Q178" s="30"/>
      <c r="R178" s="30"/>
    </row>
    <row r="179" spans="2:18" ht="20.100000000000001" customHeight="1">
      <c r="B179" s="96"/>
      <c r="C179" s="96"/>
      <c r="D179" s="96"/>
      <c r="E179" s="96"/>
      <c r="P179" s="30"/>
      <c r="Q179" s="30"/>
      <c r="R179" s="30"/>
    </row>
    <row r="180" spans="2:18" ht="20.100000000000001" customHeight="1">
      <c r="P180" s="30"/>
      <c r="Q180" s="30"/>
      <c r="R180" s="30"/>
    </row>
    <row r="181" spans="2:18" ht="20.100000000000001" customHeight="1" thickBot="1">
      <c r="B181" s="60" t="s">
        <v>66</v>
      </c>
      <c r="C181" s="60"/>
      <c r="D181" s="60"/>
      <c r="E181" s="60"/>
      <c r="F181" s="60"/>
      <c r="G181" s="60"/>
      <c r="H181" s="60"/>
      <c r="I181" s="60"/>
      <c r="J181" s="60"/>
      <c r="K181" s="60"/>
      <c r="L181" s="60"/>
      <c r="M181" s="60"/>
      <c r="N181" s="59" t="s">
        <v>35</v>
      </c>
      <c r="O181" s="32"/>
      <c r="P181" s="30"/>
      <c r="Q181" s="30"/>
      <c r="R181" s="30"/>
    </row>
    <row r="182" spans="2:18" ht="20.100000000000001" customHeight="1">
      <c r="B182" s="238"/>
      <c r="C182" s="239"/>
      <c r="D182" s="240"/>
      <c r="E182" s="241"/>
      <c r="F182" s="91" t="s">
        <v>65</v>
      </c>
      <c r="G182" s="92">
        <f t="shared" ref="G182:K182" si="8">G178</f>
        <v>0</v>
      </c>
      <c r="H182" s="92">
        <f t="shared" si="8"/>
        <v>0</v>
      </c>
      <c r="I182" s="92">
        <f t="shared" si="8"/>
        <v>0</v>
      </c>
      <c r="J182" s="92">
        <f t="shared" si="8"/>
        <v>0</v>
      </c>
      <c r="K182" s="92">
        <f t="shared" si="8"/>
        <v>0</v>
      </c>
      <c r="L182" s="93"/>
      <c r="M182" s="93"/>
      <c r="N182" s="94"/>
      <c r="O182" s="90"/>
      <c r="P182" s="30"/>
      <c r="Q182" s="30"/>
      <c r="R182" s="30"/>
    </row>
    <row r="183" spans="2:18" ht="20.100000000000001" customHeight="1">
      <c r="B183" s="242" t="s">
        <v>71</v>
      </c>
      <c r="C183" s="243"/>
      <c r="D183" s="244" t="s">
        <v>60</v>
      </c>
      <c r="E183" s="243"/>
      <c r="F183" s="255" t="s">
        <v>61</v>
      </c>
      <c r="G183" s="255" t="s">
        <v>72</v>
      </c>
      <c r="H183" s="256" t="s">
        <v>73</v>
      </c>
      <c r="I183" s="257"/>
      <c r="J183" s="257"/>
      <c r="K183" s="258"/>
      <c r="L183" s="255" t="s">
        <v>62</v>
      </c>
      <c r="M183" s="255"/>
      <c r="N183" s="259"/>
      <c r="O183" s="95"/>
      <c r="P183" s="30"/>
      <c r="Q183" s="30"/>
      <c r="R183" s="30"/>
    </row>
    <row r="184" spans="2:18" ht="20.100000000000001" customHeight="1">
      <c r="B184" s="228"/>
      <c r="C184" s="229"/>
      <c r="D184" s="231"/>
      <c r="E184" s="229"/>
      <c r="F184" s="233"/>
      <c r="G184" s="233"/>
      <c r="H184" s="68" t="s">
        <v>74</v>
      </c>
      <c r="I184" s="68" t="s">
        <v>75</v>
      </c>
      <c r="J184" s="68" t="s">
        <v>76</v>
      </c>
      <c r="K184" s="68" t="s">
        <v>57</v>
      </c>
      <c r="L184" s="68" t="s">
        <v>63</v>
      </c>
      <c r="M184" s="68" t="s">
        <v>64</v>
      </c>
      <c r="N184" s="69" t="s">
        <v>57</v>
      </c>
      <c r="O184" s="95"/>
      <c r="P184" s="30"/>
      <c r="Q184" s="30"/>
      <c r="R184" s="30"/>
    </row>
    <row r="185" spans="2:18" ht="20.100000000000001" customHeight="1">
      <c r="B185" s="217"/>
      <c r="C185" s="218"/>
      <c r="D185" s="219"/>
      <c r="E185" s="220"/>
      <c r="F185" s="70"/>
      <c r="G185" s="71">
        <f>SUM(H185:K185)</f>
        <v>0</v>
      </c>
      <c r="H185" s="72"/>
      <c r="I185" s="72"/>
      <c r="J185" s="72"/>
      <c r="K185" s="72"/>
      <c r="L185" s="73"/>
      <c r="M185" s="70"/>
      <c r="N185" s="74"/>
      <c r="O185" s="75"/>
      <c r="P185" s="30"/>
      <c r="Q185" s="30"/>
      <c r="R185" s="30"/>
    </row>
    <row r="186" spans="2:18" ht="20.100000000000001" customHeight="1">
      <c r="B186" s="221"/>
      <c r="C186" s="222"/>
      <c r="D186" s="223"/>
      <c r="E186" s="224"/>
      <c r="F186" s="76"/>
      <c r="G186" s="77">
        <f t="shared" ref="G186:G213" si="9">SUM(H186:K186)</f>
        <v>0</v>
      </c>
      <c r="H186" s="78"/>
      <c r="I186" s="78"/>
      <c r="J186" s="78"/>
      <c r="K186" s="78"/>
      <c r="L186" s="79"/>
      <c r="M186" s="76"/>
      <c r="N186" s="80"/>
      <c r="O186" s="75"/>
      <c r="P186" s="30"/>
      <c r="Q186" s="30"/>
      <c r="R186" s="30"/>
    </row>
    <row r="187" spans="2:18" ht="20.100000000000001" customHeight="1">
      <c r="B187" s="221"/>
      <c r="C187" s="222"/>
      <c r="D187" s="223"/>
      <c r="E187" s="224"/>
      <c r="F187" s="76"/>
      <c r="G187" s="77">
        <f t="shared" si="9"/>
        <v>0</v>
      </c>
      <c r="H187" s="78"/>
      <c r="I187" s="78"/>
      <c r="J187" s="78"/>
      <c r="K187" s="78"/>
      <c r="L187" s="79"/>
      <c r="M187" s="76"/>
      <c r="N187" s="80"/>
      <c r="O187" s="75"/>
      <c r="P187" s="30"/>
      <c r="Q187" s="30"/>
      <c r="R187" s="30"/>
    </row>
    <row r="188" spans="2:18" ht="20.100000000000001" customHeight="1">
      <c r="B188" s="221"/>
      <c r="C188" s="222"/>
      <c r="D188" s="223"/>
      <c r="E188" s="224"/>
      <c r="F188" s="76"/>
      <c r="G188" s="77">
        <f t="shared" si="9"/>
        <v>0</v>
      </c>
      <c r="H188" s="78"/>
      <c r="I188" s="78"/>
      <c r="J188" s="78"/>
      <c r="K188" s="78"/>
      <c r="L188" s="79"/>
      <c r="M188" s="76"/>
      <c r="N188" s="80"/>
      <c r="O188" s="75"/>
      <c r="P188" s="30"/>
      <c r="Q188" s="30"/>
      <c r="R188" s="30"/>
    </row>
    <row r="189" spans="2:18" ht="20.100000000000001" customHeight="1">
      <c r="B189" s="221"/>
      <c r="C189" s="222"/>
      <c r="D189" s="223"/>
      <c r="E189" s="224"/>
      <c r="F189" s="76"/>
      <c r="G189" s="77">
        <f t="shared" si="9"/>
        <v>0</v>
      </c>
      <c r="H189" s="78"/>
      <c r="I189" s="78"/>
      <c r="J189" s="78"/>
      <c r="K189" s="78"/>
      <c r="L189" s="79"/>
      <c r="M189" s="76"/>
      <c r="N189" s="80"/>
      <c r="O189" s="75"/>
      <c r="P189" s="30"/>
      <c r="Q189" s="30"/>
      <c r="R189" s="30"/>
    </row>
    <row r="190" spans="2:18" ht="20.100000000000001" customHeight="1">
      <c r="B190" s="221"/>
      <c r="C190" s="222"/>
      <c r="D190" s="223"/>
      <c r="E190" s="224"/>
      <c r="F190" s="76"/>
      <c r="G190" s="77">
        <f t="shared" si="9"/>
        <v>0</v>
      </c>
      <c r="H190" s="78"/>
      <c r="I190" s="78"/>
      <c r="J190" s="78"/>
      <c r="K190" s="78"/>
      <c r="L190" s="79"/>
      <c r="M190" s="76"/>
      <c r="N190" s="80"/>
      <c r="O190" s="75"/>
      <c r="P190" s="30"/>
      <c r="Q190" s="30"/>
      <c r="R190" s="30"/>
    </row>
    <row r="191" spans="2:18" ht="20.100000000000001" customHeight="1">
      <c r="B191" s="221"/>
      <c r="C191" s="222"/>
      <c r="D191" s="223"/>
      <c r="E191" s="224"/>
      <c r="F191" s="76"/>
      <c r="G191" s="77">
        <f t="shared" si="9"/>
        <v>0</v>
      </c>
      <c r="H191" s="78"/>
      <c r="I191" s="78"/>
      <c r="J191" s="78"/>
      <c r="K191" s="78"/>
      <c r="L191" s="79"/>
      <c r="M191" s="76"/>
      <c r="N191" s="80"/>
      <c r="O191" s="75"/>
      <c r="P191" s="30"/>
      <c r="Q191" s="30"/>
      <c r="R191" s="30"/>
    </row>
    <row r="192" spans="2:18" ht="20.100000000000001" customHeight="1">
      <c r="B192" s="221"/>
      <c r="C192" s="222"/>
      <c r="D192" s="223"/>
      <c r="E192" s="224"/>
      <c r="F192" s="76"/>
      <c r="G192" s="77">
        <f t="shared" si="9"/>
        <v>0</v>
      </c>
      <c r="H192" s="78"/>
      <c r="I192" s="78"/>
      <c r="J192" s="78"/>
      <c r="K192" s="78"/>
      <c r="L192" s="79"/>
      <c r="M192" s="76"/>
      <c r="N192" s="80"/>
      <c r="O192" s="75"/>
      <c r="P192" s="30"/>
      <c r="Q192" s="30"/>
      <c r="R192" s="30"/>
    </row>
    <row r="193" spans="2:18" ht="20.100000000000001" customHeight="1">
      <c r="B193" s="221"/>
      <c r="C193" s="222"/>
      <c r="D193" s="223"/>
      <c r="E193" s="224"/>
      <c r="F193" s="76"/>
      <c r="G193" s="77">
        <f t="shared" si="9"/>
        <v>0</v>
      </c>
      <c r="H193" s="78"/>
      <c r="I193" s="78"/>
      <c r="J193" s="78"/>
      <c r="K193" s="78"/>
      <c r="L193" s="79"/>
      <c r="M193" s="76"/>
      <c r="N193" s="80"/>
      <c r="O193" s="75"/>
      <c r="P193" s="30"/>
      <c r="Q193" s="30"/>
      <c r="R193" s="30"/>
    </row>
    <row r="194" spans="2:18" ht="20.100000000000001" customHeight="1">
      <c r="B194" s="221"/>
      <c r="C194" s="222"/>
      <c r="D194" s="223"/>
      <c r="E194" s="224"/>
      <c r="F194" s="76"/>
      <c r="G194" s="77">
        <f t="shared" si="9"/>
        <v>0</v>
      </c>
      <c r="H194" s="78"/>
      <c r="I194" s="78"/>
      <c r="J194" s="78"/>
      <c r="K194" s="78"/>
      <c r="L194" s="79"/>
      <c r="M194" s="76"/>
      <c r="N194" s="80"/>
      <c r="O194" s="75"/>
      <c r="P194" s="30"/>
      <c r="Q194" s="30"/>
      <c r="R194" s="30"/>
    </row>
    <row r="195" spans="2:18" ht="20.100000000000001" customHeight="1">
      <c r="B195" s="221"/>
      <c r="C195" s="222"/>
      <c r="D195" s="223"/>
      <c r="E195" s="224"/>
      <c r="F195" s="76"/>
      <c r="G195" s="77">
        <f t="shared" si="9"/>
        <v>0</v>
      </c>
      <c r="H195" s="78"/>
      <c r="I195" s="78"/>
      <c r="J195" s="78"/>
      <c r="K195" s="78"/>
      <c r="L195" s="79"/>
      <c r="M195" s="76"/>
      <c r="N195" s="80"/>
      <c r="O195" s="75"/>
      <c r="P195" s="30"/>
      <c r="Q195" s="30"/>
      <c r="R195" s="30"/>
    </row>
    <row r="196" spans="2:18" ht="20.100000000000001" customHeight="1">
      <c r="B196" s="221"/>
      <c r="C196" s="222"/>
      <c r="D196" s="223"/>
      <c r="E196" s="224"/>
      <c r="F196" s="76"/>
      <c r="G196" s="77">
        <f t="shared" si="9"/>
        <v>0</v>
      </c>
      <c r="H196" s="78"/>
      <c r="I196" s="78"/>
      <c r="J196" s="78"/>
      <c r="K196" s="78"/>
      <c r="L196" s="79"/>
      <c r="M196" s="76"/>
      <c r="N196" s="80"/>
      <c r="O196" s="75"/>
      <c r="P196" s="30"/>
      <c r="Q196" s="30"/>
      <c r="R196" s="30"/>
    </row>
    <row r="197" spans="2:18" ht="20.100000000000001" customHeight="1">
      <c r="B197" s="221"/>
      <c r="C197" s="222"/>
      <c r="D197" s="223"/>
      <c r="E197" s="224"/>
      <c r="F197" s="76"/>
      <c r="G197" s="77">
        <f t="shared" si="9"/>
        <v>0</v>
      </c>
      <c r="H197" s="78"/>
      <c r="I197" s="78"/>
      <c r="J197" s="78"/>
      <c r="K197" s="78"/>
      <c r="L197" s="79"/>
      <c r="M197" s="76"/>
      <c r="N197" s="80"/>
      <c r="O197" s="75"/>
      <c r="P197" s="30"/>
      <c r="Q197" s="30"/>
      <c r="R197" s="30"/>
    </row>
    <row r="198" spans="2:18" ht="20.100000000000001" customHeight="1">
      <c r="B198" s="221"/>
      <c r="C198" s="222"/>
      <c r="D198" s="223"/>
      <c r="E198" s="224"/>
      <c r="F198" s="76"/>
      <c r="G198" s="77">
        <f t="shared" si="9"/>
        <v>0</v>
      </c>
      <c r="H198" s="78"/>
      <c r="I198" s="78"/>
      <c r="J198" s="78"/>
      <c r="K198" s="78"/>
      <c r="L198" s="79"/>
      <c r="M198" s="76"/>
      <c r="N198" s="80"/>
      <c r="O198" s="75"/>
      <c r="P198" s="30"/>
      <c r="Q198" s="30"/>
      <c r="R198" s="30"/>
    </row>
    <row r="199" spans="2:18" ht="20.100000000000001" customHeight="1">
      <c r="B199" s="221"/>
      <c r="C199" s="222"/>
      <c r="D199" s="223"/>
      <c r="E199" s="224"/>
      <c r="F199" s="76"/>
      <c r="G199" s="77">
        <f t="shared" si="9"/>
        <v>0</v>
      </c>
      <c r="H199" s="78"/>
      <c r="I199" s="78"/>
      <c r="J199" s="78"/>
      <c r="K199" s="78"/>
      <c r="L199" s="79"/>
      <c r="M199" s="76"/>
      <c r="N199" s="80"/>
      <c r="O199" s="75"/>
      <c r="P199" s="30"/>
      <c r="Q199" s="30"/>
      <c r="R199" s="30"/>
    </row>
    <row r="200" spans="2:18" ht="20.100000000000001" customHeight="1">
      <c r="B200" s="221"/>
      <c r="C200" s="222"/>
      <c r="D200" s="223"/>
      <c r="E200" s="224"/>
      <c r="F200" s="76"/>
      <c r="G200" s="77">
        <f t="shared" si="9"/>
        <v>0</v>
      </c>
      <c r="H200" s="78"/>
      <c r="I200" s="78"/>
      <c r="J200" s="78"/>
      <c r="K200" s="78"/>
      <c r="L200" s="79"/>
      <c r="M200" s="76"/>
      <c r="N200" s="80"/>
      <c r="O200" s="75"/>
      <c r="P200" s="30"/>
      <c r="Q200" s="30"/>
      <c r="R200" s="30"/>
    </row>
    <row r="201" spans="2:18" ht="20.100000000000001" customHeight="1">
      <c r="B201" s="221"/>
      <c r="C201" s="222"/>
      <c r="D201" s="223"/>
      <c r="E201" s="224"/>
      <c r="F201" s="76"/>
      <c r="G201" s="77">
        <f t="shared" si="9"/>
        <v>0</v>
      </c>
      <c r="H201" s="78"/>
      <c r="I201" s="78"/>
      <c r="J201" s="78"/>
      <c r="K201" s="78"/>
      <c r="L201" s="79"/>
      <c r="M201" s="76"/>
      <c r="N201" s="80"/>
      <c r="O201" s="75"/>
      <c r="P201" s="30"/>
      <c r="Q201" s="30"/>
      <c r="R201" s="30"/>
    </row>
    <row r="202" spans="2:18" ht="20.100000000000001" customHeight="1">
      <c r="B202" s="221"/>
      <c r="C202" s="222"/>
      <c r="D202" s="223"/>
      <c r="E202" s="224"/>
      <c r="F202" s="76"/>
      <c r="G202" s="77">
        <f t="shared" si="9"/>
        <v>0</v>
      </c>
      <c r="H202" s="78"/>
      <c r="I202" s="78"/>
      <c r="J202" s="78"/>
      <c r="K202" s="78"/>
      <c r="L202" s="79"/>
      <c r="M202" s="76"/>
      <c r="N202" s="80"/>
      <c r="O202" s="75"/>
      <c r="P202" s="30"/>
      <c r="Q202" s="30"/>
      <c r="R202" s="30"/>
    </row>
    <row r="203" spans="2:18" ht="20.100000000000001" customHeight="1">
      <c r="B203" s="221"/>
      <c r="C203" s="222"/>
      <c r="D203" s="223"/>
      <c r="E203" s="224"/>
      <c r="F203" s="76"/>
      <c r="G203" s="77">
        <f t="shared" si="9"/>
        <v>0</v>
      </c>
      <c r="H203" s="78"/>
      <c r="I203" s="78"/>
      <c r="J203" s="78"/>
      <c r="K203" s="78"/>
      <c r="L203" s="79"/>
      <c r="M203" s="76"/>
      <c r="N203" s="80"/>
      <c r="O203" s="75"/>
      <c r="P203" s="30"/>
      <c r="Q203" s="30"/>
      <c r="R203" s="30"/>
    </row>
    <row r="204" spans="2:18" ht="20.100000000000001" customHeight="1">
      <c r="B204" s="221"/>
      <c r="C204" s="222"/>
      <c r="D204" s="223"/>
      <c r="E204" s="224"/>
      <c r="F204" s="76"/>
      <c r="G204" s="77">
        <f t="shared" si="9"/>
        <v>0</v>
      </c>
      <c r="H204" s="78"/>
      <c r="I204" s="78"/>
      <c r="J204" s="78"/>
      <c r="K204" s="78"/>
      <c r="L204" s="79"/>
      <c r="M204" s="76"/>
      <c r="N204" s="80"/>
      <c r="O204" s="75"/>
      <c r="P204" s="30"/>
      <c r="Q204" s="30"/>
      <c r="R204" s="30"/>
    </row>
    <row r="205" spans="2:18" ht="20.100000000000001" customHeight="1">
      <c r="B205" s="221"/>
      <c r="C205" s="222"/>
      <c r="D205" s="223"/>
      <c r="E205" s="224"/>
      <c r="F205" s="76"/>
      <c r="G205" s="77">
        <f t="shared" si="9"/>
        <v>0</v>
      </c>
      <c r="H205" s="78"/>
      <c r="I205" s="78"/>
      <c r="J205" s="78"/>
      <c r="K205" s="78"/>
      <c r="L205" s="79"/>
      <c r="M205" s="76"/>
      <c r="N205" s="80"/>
      <c r="O205" s="75"/>
      <c r="P205" s="30"/>
      <c r="Q205" s="30"/>
      <c r="R205" s="30"/>
    </row>
    <row r="206" spans="2:18" ht="20.100000000000001" customHeight="1">
      <c r="B206" s="221"/>
      <c r="C206" s="222"/>
      <c r="D206" s="223"/>
      <c r="E206" s="224"/>
      <c r="F206" s="76"/>
      <c r="G206" s="77">
        <f t="shared" si="9"/>
        <v>0</v>
      </c>
      <c r="H206" s="78"/>
      <c r="I206" s="78"/>
      <c r="J206" s="78"/>
      <c r="K206" s="78"/>
      <c r="L206" s="79"/>
      <c r="M206" s="76"/>
      <c r="N206" s="80"/>
      <c r="O206" s="75"/>
      <c r="P206" s="30"/>
      <c r="Q206" s="30"/>
      <c r="R206" s="30"/>
    </row>
    <row r="207" spans="2:18" ht="20.100000000000001" customHeight="1">
      <c r="B207" s="221"/>
      <c r="C207" s="222"/>
      <c r="D207" s="223"/>
      <c r="E207" s="224"/>
      <c r="F207" s="76"/>
      <c r="G207" s="77">
        <f t="shared" si="9"/>
        <v>0</v>
      </c>
      <c r="H207" s="78"/>
      <c r="I207" s="78"/>
      <c r="J207" s="78"/>
      <c r="K207" s="78"/>
      <c r="L207" s="79"/>
      <c r="M207" s="76"/>
      <c r="N207" s="80"/>
      <c r="O207" s="75"/>
      <c r="P207" s="30"/>
      <c r="Q207" s="30"/>
      <c r="R207" s="30"/>
    </row>
    <row r="208" spans="2:18" ht="20.100000000000001" customHeight="1">
      <c r="B208" s="221"/>
      <c r="C208" s="222"/>
      <c r="D208" s="223"/>
      <c r="E208" s="224"/>
      <c r="F208" s="76"/>
      <c r="G208" s="77">
        <f t="shared" si="9"/>
        <v>0</v>
      </c>
      <c r="H208" s="78"/>
      <c r="I208" s="78"/>
      <c r="J208" s="78"/>
      <c r="K208" s="78"/>
      <c r="L208" s="79"/>
      <c r="M208" s="76"/>
      <c r="N208" s="80"/>
      <c r="O208" s="75"/>
      <c r="P208" s="30"/>
      <c r="Q208" s="30"/>
      <c r="R208" s="30"/>
    </row>
    <row r="209" spans="2:18" ht="20.100000000000001" customHeight="1">
      <c r="B209" s="221"/>
      <c r="C209" s="222"/>
      <c r="D209" s="223"/>
      <c r="E209" s="224"/>
      <c r="F209" s="76"/>
      <c r="G209" s="77">
        <f t="shared" si="9"/>
        <v>0</v>
      </c>
      <c r="H209" s="78"/>
      <c r="I209" s="78"/>
      <c r="J209" s="78"/>
      <c r="K209" s="78"/>
      <c r="L209" s="79"/>
      <c r="M209" s="76"/>
      <c r="N209" s="80"/>
      <c r="O209" s="75"/>
      <c r="P209" s="30"/>
      <c r="Q209" s="30"/>
      <c r="R209" s="30"/>
    </row>
    <row r="210" spans="2:18" ht="20.100000000000001" customHeight="1">
      <c r="B210" s="221"/>
      <c r="C210" s="222"/>
      <c r="D210" s="223"/>
      <c r="E210" s="224"/>
      <c r="F210" s="76"/>
      <c r="G210" s="77">
        <f t="shared" si="9"/>
        <v>0</v>
      </c>
      <c r="H210" s="78"/>
      <c r="I210" s="78"/>
      <c r="J210" s="78"/>
      <c r="K210" s="78"/>
      <c r="L210" s="79"/>
      <c r="M210" s="76"/>
      <c r="N210" s="80"/>
      <c r="O210" s="75"/>
      <c r="P210" s="30"/>
      <c r="Q210" s="30"/>
      <c r="R210" s="30"/>
    </row>
    <row r="211" spans="2:18" ht="20.100000000000001" customHeight="1">
      <c r="B211" s="221"/>
      <c r="C211" s="222"/>
      <c r="D211" s="223"/>
      <c r="E211" s="224"/>
      <c r="F211" s="76"/>
      <c r="G211" s="77">
        <f t="shared" si="9"/>
        <v>0</v>
      </c>
      <c r="H211" s="78"/>
      <c r="I211" s="78"/>
      <c r="J211" s="78"/>
      <c r="K211" s="78"/>
      <c r="L211" s="79"/>
      <c r="M211" s="76"/>
      <c r="N211" s="80"/>
      <c r="O211" s="75"/>
      <c r="P211" s="30"/>
      <c r="Q211" s="30"/>
      <c r="R211" s="30"/>
    </row>
    <row r="212" spans="2:18" ht="20.100000000000001" customHeight="1">
      <c r="B212" s="221"/>
      <c r="C212" s="222"/>
      <c r="D212" s="223"/>
      <c r="E212" s="224"/>
      <c r="F212" s="76"/>
      <c r="G212" s="77">
        <f t="shared" si="9"/>
        <v>0</v>
      </c>
      <c r="H212" s="78"/>
      <c r="I212" s="78"/>
      <c r="J212" s="78"/>
      <c r="K212" s="78"/>
      <c r="L212" s="79"/>
      <c r="M212" s="76"/>
      <c r="N212" s="80"/>
      <c r="O212" s="75"/>
      <c r="P212" s="30"/>
      <c r="Q212" s="30"/>
      <c r="R212" s="30"/>
    </row>
    <row r="213" spans="2:18" ht="20.100000000000001" customHeight="1">
      <c r="B213" s="245"/>
      <c r="C213" s="246"/>
      <c r="D213" s="247"/>
      <c r="E213" s="248"/>
      <c r="F213" s="81"/>
      <c r="G213" s="82">
        <f t="shared" si="9"/>
        <v>0</v>
      </c>
      <c r="H213" s="83"/>
      <c r="I213" s="83"/>
      <c r="J213" s="83"/>
      <c r="K213" s="83"/>
      <c r="L213" s="84"/>
      <c r="M213" s="81"/>
      <c r="N213" s="85"/>
      <c r="O213" s="75"/>
      <c r="P213" s="30"/>
      <c r="Q213" s="30"/>
      <c r="R213" s="30"/>
    </row>
    <row r="214" spans="2:18" ht="20.100000000000001" customHeight="1" thickBot="1">
      <c r="B214" s="260"/>
      <c r="C214" s="261"/>
      <c r="D214" s="262"/>
      <c r="E214" s="263"/>
      <c r="F214" s="86" t="s">
        <v>65</v>
      </c>
      <c r="G214" s="87">
        <f>G182+SUM(G185:G213)</f>
        <v>0</v>
      </c>
      <c r="H214" s="87">
        <f>H182+SUM(H185:H213)</f>
        <v>0</v>
      </c>
      <c r="I214" s="87">
        <f>I182+SUM(I185:I213)</f>
        <v>0</v>
      </c>
      <c r="J214" s="87">
        <f>J182+SUM(J185:J213)</f>
        <v>0</v>
      </c>
      <c r="K214" s="87">
        <f>K182+SUM(K185:K213)</f>
        <v>0</v>
      </c>
      <c r="L214" s="88"/>
      <c r="M214" s="88"/>
      <c r="N214" s="89"/>
      <c r="O214" s="90"/>
      <c r="P214" s="30"/>
      <c r="Q214" s="30"/>
      <c r="R214" s="30"/>
    </row>
    <row r="215" spans="2:18" ht="20.100000000000001" customHeight="1">
      <c r="B215" s="96"/>
      <c r="C215" s="96"/>
      <c r="D215" s="96"/>
      <c r="E215" s="96"/>
      <c r="P215" s="30"/>
      <c r="Q215" s="30"/>
      <c r="R215" s="30"/>
    </row>
    <row r="216" spans="2:18" ht="20.100000000000001" customHeight="1">
      <c r="P216" s="30"/>
      <c r="Q216" s="30"/>
      <c r="R216" s="30"/>
    </row>
    <row r="217" spans="2:18" ht="20.100000000000001" customHeight="1" thickBot="1">
      <c r="B217" s="60" t="s">
        <v>66</v>
      </c>
      <c r="C217" s="60"/>
      <c r="D217" s="60"/>
      <c r="E217" s="60"/>
      <c r="F217" s="60"/>
      <c r="G217" s="60"/>
      <c r="H217" s="60"/>
      <c r="I217" s="60"/>
      <c r="J217" s="60"/>
      <c r="K217" s="60"/>
      <c r="L217" s="60"/>
      <c r="M217" s="60"/>
      <c r="N217" s="59" t="s">
        <v>35</v>
      </c>
      <c r="O217" s="32"/>
      <c r="P217" s="30"/>
      <c r="Q217" s="30"/>
      <c r="R217" s="30"/>
    </row>
    <row r="218" spans="2:18" ht="20.100000000000001" customHeight="1">
      <c r="B218" s="238"/>
      <c r="C218" s="239"/>
      <c r="D218" s="240"/>
      <c r="E218" s="241"/>
      <c r="F218" s="91" t="s">
        <v>65</v>
      </c>
      <c r="G218" s="92">
        <f t="shared" ref="G218:K218" si="10">G214</f>
        <v>0</v>
      </c>
      <c r="H218" s="92">
        <f t="shared" si="10"/>
        <v>0</v>
      </c>
      <c r="I218" s="92">
        <f t="shared" si="10"/>
        <v>0</v>
      </c>
      <c r="J218" s="92">
        <f t="shared" si="10"/>
        <v>0</v>
      </c>
      <c r="K218" s="92">
        <f t="shared" si="10"/>
        <v>0</v>
      </c>
      <c r="L218" s="93"/>
      <c r="M218" s="93"/>
      <c r="N218" s="94"/>
      <c r="O218" s="90"/>
      <c r="P218" s="30"/>
      <c r="Q218" s="30"/>
      <c r="R218" s="30"/>
    </row>
    <row r="219" spans="2:18" ht="20.100000000000001" customHeight="1">
      <c r="B219" s="242" t="s">
        <v>71</v>
      </c>
      <c r="C219" s="243"/>
      <c r="D219" s="244" t="s">
        <v>60</v>
      </c>
      <c r="E219" s="243"/>
      <c r="F219" s="255" t="s">
        <v>61</v>
      </c>
      <c r="G219" s="255" t="s">
        <v>72</v>
      </c>
      <c r="H219" s="256" t="s">
        <v>73</v>
      </c>
      <c r="I219" s="257"/>
      <c r="J219" s="257"/>
      <c r="K219" s="258"/>
      <c r="L219" s="255" t="s">
        <v>62</v>
      </c>
      <c r="M219" s="255"/>
      <c r="N219" s="259"/>
      <c r="O219" s="95"/>
      <c r="P219" s="30"/>
      <c r="Q219" s="30"/>
      <c r="R219" s="30"/>
    </row>
    <row r="220" spans="2:18" ht="20.100000000000001" customHeight="1">
      <c r="B220" s="228"/>
      <c r="C220" s="229"/>
      <c r="D220" s="231"/>
      <c r="E220" s="229"/>
      <c r="F220" s="233"/>
      <c r="G220" s="233"/>
      <c r="H220" s="68" t="s">
        <v>74</v>
      </c>
      <c r="I220" s="68" t="s">
        <v>75</v>
      </c>
      <c r="J220" s="68" t="s">
        <v>76</v>
      </c>
      <c r="K220" s="68" t="s">
        <v>57</v>
      </c>
      <c r="L220" s="68" t="s">
        <v>63</v>
      </c>
      <c r="M220" s="68" t="s">
        <v>64</v>
      </c>
      <c r="N220" s="69" t="s">
        <v>57</v>
      </c>
      <c r="O220" s="95"/>
      <c r="P220" s="30"/>
      <c r="Q220" s="30"/>
      <c r="R220" s="30"/>
    </row>
    <row r="221" spans="2:18" ht="20.100000000000001" customHeight="1">
      <c r="B221" s="217"/>
      <c r="C221" s="218"/>
      <c r="D221" s="219"/>
      <c r="E221" s="220"/>
      <c r="F221" s="70"/>
      <c r="G221" s="71">
        <f>SUM(H221:K221)</f>
        <v>0</v>
      </c>
      <c r="H221" s="72"/>
      <c r="I221" s="72"/>
      <c r="J221" s="72"/>
      <c r="K221" s="72"/>
      <c r="L221" s="73"/>
      <c r="M221" s="70"/>
      <c r="N221" s="74"/>
      <c r="O221" s="75"/>
      <c r="P221" s="30"/>
      <c r="Q221" s="30"/>
      <c r="R221" s="30"/>
    </row>
    <row r="222" spans="2:18" ht="20.100000000000001" customHeight="1">
      <c r="B222" s="221"/>
      <c r="C222" s="222"/>
      <c r="D222" s="223"/>
      <c r="E222" s="224"/>
      <c r="F222" s="76"/>
      <c r="G222" s="77">
        <f t="shared" ref="G222:G249" si="11">SUM(H222:K222)</f>
        <v>0</v>
      </c>
      <c r="H222" s="78"/>
      <c r="I222" s="78"/>
      <c r="J222" s="78"/>
      <c r="K222" s="78"/>
      <c r="L222" s="79"/>
      <c r="M222" s="76"/>
      <c r="N222" s="80"/>
      <c r="O222" s="75"/>
      <c r="P222" s="30"/>
      <c r="Q222" s="30"/>
      <c r="R222" s="30"/>
    </row>
    <row r="223" spans="2:18" ht="20.100000000000001" customHeight="1">
      <c r="B223" s="221"/>
      <c r="C223" s="222"/>
      <c r="D223" s="223"/>
      <c r="E223" s="224"/>
      <c r="F223" s="76"/>
      <c r="G223" s="77">
        <f t="shared" si="11"/>
        <v>0</v>
      </c>
      <c r="H223" s="78"/>
      <c r="I223" s="78"/>
      <c r="J223" s="78"/>
      <c r="K223" s="78"/>
      <c r="L223" s="79"/>
      <c r="M223" s="76"/>
      <c r="N223" s="80"/>
      <c r="O223" s="75"/>
      <c r="P223" s="30"/>
      <c r="Q223" s="30"/>
      <c r="R223" s="30"/>
    </row>
    <row r="224" spans="2:18" ht="20.100000000000001" customHeight="1">
      <c r="B224" s="221"/>
      <c r="C224" s="222"/>
      <c r="D224" s="223"/>
      <c r="E224" s="224"/>
      <c r="F224" s="76"/>
      <c r="G224" s="77">
        <f t="shared" si="11"/>
        <v>0</v>
      </c>
      <c r="H224" s="78"/>
      <c r="I224" s="78"/>
      <c r="J224" s="78"/>
      <c r="K224" s="78"/>
      <c r="L224" s="79"/>
      <c r="M224" s="76"/>
      <c r="N224" s="80"/>
      <c r="O224" s="75"/>
      <c r="P224" s="30"/>
      <c r="Q224" s="30"/>
      <c r="R224" s="30"/>
    </row>
    <row r="225" spans="2:18" ht="20.100000000000001" customHeight="1">
      <c r="B225" s="221"/>
      <c r="C225" s="222"/>
      <c r="D225" s="223"/>
      <c r="E225" s="224"/>
      <c r="F225" s="76"/>
      <c r="G225" s="77">
        <f t="shared" si="11"/>
        <v>0</v>
      </c>
      <c r="H225" s="78"/>
      <c r="I225" s="78"/>
      <c r="J225" s="78"/>
      <c r="K225" s="78"/>
      <c r="L225" s="79"/>
      <c r="M225" s="76"/>
      <c r="N225" s="80"/>
      <c r="O225" s="75"/>
      <c r="P225" s="30"/>
      <c r="Q225" s="30"/>
      <c r="R225" s="30"/>
    </row>
    <row r="226" spans="2:18" ht="20.100000000000001" customHeight="1">
      <c r="B226" s="221"/>
      <c r="C226" s="222"/>
      <c r="D226" s="223"/>
      <c r="E226" s="224"/>
      <c r="F226" s="76"/>
      <c r="G226" s="77">
        <f t="shared" si="11"/>
        <v>0</v>
      </c>
      <c r="H226" s="78"/>
      <c r="I226" s="78"/>
      <c r="J226" s="78"/>
      <c r="K226" s="78"/>
      <c r="L226" s="79"/>
      <c r="M226" s="76"/>
      <c r="N226" s="80"/>
      <c r="O226" s="75"/>
      <c r="P226" s="30"/>
      <c r="Q226" s="30"/>
      <c r="R226" s="30"/>
    </row>
    <row r="227" spans="2:18" ht="20.100000000000001" customHeight="1">
      <c r="B227" s="221"/>
      <c r="C227" s="222"/>
      <c r="D227" s="223"/>
      <c r="E227" s="224"/>
      <c r="F227" s="76"/>
      <c r="G227" s="77">
        <f t="shared" si="11"/>
        <v>0</v>
      </c>
      <c r="H227" s="78"/>
      <c r="I227" s="78"/>
      <c r="J227" s="78"/>
      <c r="K227" s="78"/>
      <c r="L227" s="79"/>
      <c r="M227" s="76"/>
      <c r="N227" s="80"/>
      <c r="O227" s="75"/>
      <c r="P227" s="30"/>
      <c r="Q227" s="30"/>
      <c r="R227" s="30"/>
    </row>
    <row r="228" spans="2:18" ht="20.100000000000001" customHeight="1">
      <c r="B228" s="221"/>
      <c r="C228" s="222"/>
      <c r="D228" s="223"/>
      <c r="E228" s="224"/>
      <c r="F228" s="76"/>
      <c r="G228" s="77">
        <f t="shared" si="11"/>
        <v>0</v>
      </c>
      <c r="H228" s="78"/>
      <c r="I228" s="78"/>
      <c r="J228" s="78"/>
      <c r="K228" s="78"/>
      <c r="L228" s="79"/>
      <c r="M228" s="76"/>
      <c r="N228" s="80"/>
      <c r="O228" s="75"/>
      <c r="P228" s="30"/>
      <c r="Q228" s="30"/>
      <c r="R228" s="30"/>
    </row>
    <row r="229" spans="2:18" ht="20.100000000000001" customHeight="1">
      <c r="B229" s="221"/>
      <c r="C229" s="222"/>
      <c r="D229" s="223"/>
      <c r="E229" s="224"/>
      <c r="F229" s="76"/>
      <c r="G229" s="77">
        <f t="shared" si="11"/>
        <v>0</v>
      </c>
      <c r="H229" s="78"/>
      <c r="I229" s="78"/>
      <c r="J229" s="78"/>
      <c r="K229" s="78"/>
      <c r="L229" s="79"/>
      <c r="M229" s="76"/>
      <c r="N229" s="80"/>
      <c r="O229" s="75"/>
      <c r="P229" s="30"/>
      <c r="Q229" s="30"/>
      <c r="R229" s="30"/>
    </row>
    <row r="230" spans="2:18" ht="20.100000000000001" customHeight="1">
      <c r="B230" s="221"/>
      <c r="C230" s="222"/>
      <c r="D230" s="223"/>
      <c r="E230" s="224"/>
      <c r="F230" s="76"/>
      <c r="G230" s="77">
        <f t="shared" si="11"/>
        <v>0</v>
      </c>
      <c r="H230" s="78"/>
      <c r="I230" s="78"/>
      <c r="J230" s="78"/>
      <c r="K230" s="78"/>
      <c r="L230" s="79"/>
      <c r="M230" s="76"/>
      <c r="N230" s="80"/>
      <c r="O230" s="75"/>
      <c r="P230" s="30"/>
      <c r="Q230" s="30"/>
      <c r="R230" s="30"/>
    </row>
    <row r="231" spans="2:18" ht="20.100000000000001" customHeight="1">
      <c r="B231" s="221"/>
      <c r="C231" s="222"/>
      <c r="D231" s="223"/>
      <c r="E231" s="224"/>
      <c r="F231" s="76"/>
      <c r="G231" s="77">
        <f t="shared" si="11"/>
        <v>0</v>
      </c>
      <c r="H231" s="78"/>
      <c r="I231" s="78"/>
      <c r="J231" s="78"/>
      <c r="K231" s="78"/>
      <c r="L231" s="79"/>
      <c r="M231" s="76"/>
      <c r="N231" s="80"/>
      <c r="O231" s="75"/>
      <c r="P231" s="30"/>
      <c r="Q231" s="30"/>
      <c r="R231" s="30"/>
    </row>
    <row r="232" spans="2:18" ht="20.100000000000001" customHeight="1">
      <c r="B232" s="221"/>
      <c r="C232" s="222"/>
      <c r="D232" s="223"/>
      <c r="E232" s="224"/>
      <c r="F232" s="76"/>
      <c r="G232" s="77">
        <f t="shared" si="11"/>
        <v>0</v>
      </c>
      <c r="H232" s="78"/>
      <c r="I232" s="78"/>
      <c r="J232" s="78"/>
      <c r="K232" s="78"/>
      <c r="L232" s="79"/>
      <c r="M232" s="76"/>
      <c r="N232" s="80"/>
      <c r="O232" s="75"/>
      <c r="P232" s="30"/>
      <c r="Q232" s="30"/>
      <c r="R232" s="30"/>
    </row>
    <row r="233" spans="2:18" ht="20.100000000000001" customHeight="1">
      <c r="B233" s="221"/>
      <c r="C233" s="222"/>
      <c r="D233" s="223"/>
      <c r="E233" s="224"/>
      <c r="F233" s="76"/>
      <c r="G233" s="77">
        <f t="shared" si="11"/>
        <v>0</v>
      </c>
      <c r="H233" s="78"/>
      <c r="I233" s="78"/>
      <c r="J233" s="78"/>
      <c r="K233" s="78"/>
      <c r="L233" s="79"/>
      <c r="M233" s="76"/>
      <c r="N233" s="80"/>
      <c r="O233" s="75"/>
      <c r="P233" s="30"/>
      <c r="Q233" s="30"/>
      <c r="R233" s="30"/>
    </row>
    <row r="234" spans="2:18" ht="20.100000000000001" customHeight="1">
      <c r="B234" s="221"/>
      <c r="C234" s="222"/>
      <c r="D234" s="223"/>
      <c r="E234" s="224"/>
      <c r="F234" s="76"/>
      <c r="G234" s="77">
        <f t="shared" si="11"/>
        <v>0</v>
      </c>
      <c r="H234" s="78"/>
      <c r="I234" s="78"/>
      <c r="J234" s="78"/>
      <c r="K234" s="78"/>
      <c r="L234" s="79"/>
      <c r="M234" s="76"/>
      <c r="N234" s="80"/>
      <c r="O234" s="75"/>
      <c r="P234" s="30"/>
      <c r="Q234" s="30"/>
      <c r="R234" s="30"/>
    </row>
    <row r="235" spans="2:18" ht="20.100000000000001" customHeight="1">
      <c r="B235" s="221"/>
      <c r="C235" s="222"/>
      <c r="D235" s="223"/>
      <c r="E235" s="224"/>
      <c r="F235" s="76"/>
      <c r="G235" s="77">
        <f t="shared" si="11"/>
        <v>0</v>
      </c>
      <c r="H235" s="78"/>
      <c r="I235" s="78"/>
      <c r="J235" s="78"/>
      <c r="K235" s="78"/>
      <c r="L235" s="79"/>
      <c r="M235" s="76"/>
      <c r="N235" s="80"/>
      <c r="O235" s="75"/>
      <c r="P235" s="30"/>
      <c r="Q235" s="30"/>
      <c r="R235" s="30"/>
    </row>
    <row r="236" spans="2:18" ht="20.100000000000001" customHeight="1">
      <c r="B236" s="221"/>
      <c r="C236" s="222"/>
      <c r="D236" s="223"/>
      <c r="E236" s="224"/>
      <c r="F236" s="76"/>
      <c r="G236" s="77">
        <f t="shared" si="11"/>
        <v>0</v>
      </c>
      <c r="H236" s="78"/>
      <c r="I236" s="78"/>
      <c r="J236" s="78"/>
      <c r="K236" s="78"/>
      <c r="L236" s="79"/>
      <c r="M236" s="76"/>
      <c r="N236" s="80"/>
      <c r="O236" s="75"/>
      <c r="P236" s="30"/>
      <c r="Q236" s="30"/>
      <c r="R236" s="30"/>
    </row>
    <row r="237" spans="2:18" ht="20.100000000000001" customHeight="1">
      <c r="B237" s="221"/>
      <c r="C237" s="222"/>
      <c r="D237" s="223"/>
      <c r="E237" s="224"/>
      <c r="F237" s="76"/>
      <c r="G237" s="77">
        <f t="shared" si="11"/>
        <v>0</v>
      </c>
      <c r="H237" s="78"/>
      <c r="I237" s="78"/>
      <c r="J237" s="78"/>
      <c r="K237" s="78"/>
      <c r="L237" s="79"/>
      <c r="M237" s="76"/>
      <c r="N237" s="80"/>
      <c r="O237" s="75"/>
      <c r="P237" s="30"/>
      <c r="Q237" s="30"/>
      <c r="R237" s="30"/>
    </row>
    <row r="238" spans="2:18" ht="20.100000000000001" customHeight="1">
      <c r="B238" s="221"/>
      <c r="C238" s="222"/>
      <c r="D238" s="223"/>
      <c r="E238" s="224"/>
      <c r="F238" s="76"/>
      <c r="G238" s="77">
        <f t="shared" si="11"/>
        <v>0</v>
      </c>
      <c r="H238" s="78"/>
      <c r="I238" s="78"/>
      <c r="J238" s="78"/>
      <c r="K238" s="78"/>
      <c r="L238" s="79"/>
      <c r="M238" s="76"/>
      <c r="N238" s="80"/>
      <c r="O238" s="75"/>
      <c r="P238" s="30"/>
      <c r="Q238" s="30"/>
      <c r="R238" s="30"/>
    </row>
    <row r="239" spans="2:18" ht="20.100000000000001" customHeight="1">
      <c r="B239" s="221"/>
      <c r="C239" s="222"/>
      <c r="D239" s="223"/>
      <c r="E239" s="224"/>
      <c r="F239" s="76"/>
      <c r="G239" s="77">
        <f t="shared" si="11"/>
        <v>0</v>
      </c>
      <c r="H239" s="78"/>
      <c r="I239" s="78"/>
      <c r="J239" s="78"/>
      <c r="K239" s="78"/>
      <c r="L239" s="79"/>
      <c r="M239" s="76"/>
      <c r="N239" s="80"/>
      <c r="O239" s="75"/>
      <c r="P239" s="30"/>
      <c r="Q239" s="30"/>
      <c r="R239" s="30"/>
    </row>
    <row r="240" spans="2:18" ht="20.100000000000001" customHeight="1">
      <c r="B240" s="221"/>
      <c r="C240" s="222"/>
      <c r="D240" s="223"/>
      <c r="E240" s="224"/>
      <c r="F240" s="76"/>
      <c r="G240" s="77">
        <f t="shared" si="11"/>
        <v>0</v>
      </c>
      <c r="H240" s="78"/>
      <c r="I240" s="78"/>
      <c r="J240" s="78"/>
      <c r="K240" s="78"/>
      <c r="L240" s="79"/>
      <c r="M240" s="76"/>
      <c r="N240" s="80"/>
      <c r="O240" s="75"/>
      <c r="P240" s="30"/>
      <c r="Q240" s="30"/>
      <c r="R240" s="30"/>
    </row>
    <row r="241" spans="2:18" ht="20.100000000000001" customHeight="1">
      <c r="B241" s="221"/>
      <c r="C241" s="222"/>
      <c r="D241" s="223"/>
      <c r="E241" s="224"/>
      <c r="F241" s="76"/>
      <c r="G241" s="77">
        <f t="shared" si="11"/>
        <v>0</v>
      </c>
      <c r="H241" s="78"/>
      <c r="I241" s="78"/>
      <c r="J241" s="78"/>
      <c r="K241" s="78"/>
      <c r="L241" s="79"/>
      <c r="M241" s="76"/>
      <c r="N241" s="80"/>
      <c r="O241" s="75"/>
      <c r="P241" s="30"/>
      <c r="Q241" s="30"/>
      <c r="R241" s="30"/>
    </row>
    <row r="242" spans="2:18" ht="20.100000000000001" customHeight="1">
      <c r="B242" s="221"/>
      <c r="C242" s="222"/>
      <c r="D242" s="223"/>
      <c r="E242" s="224"/>
      <c r="F242" s="76"/>
      <c r="G242" s="77">
        <f t="shared" si="11"/>
        <v>0</v>
      </c>
      <c r="H242" s="78"/>
      <c r="I242" s="78"/>
      <c r="J242" s="78"/>
      <c r="K242" s="78"/>
      <c r="L242" s="79"/>
      <c r="M242" s="76"/>
      <c r="N242" s="80"/>
      <c r="O242" s="75"/>
      <c r="P242" s="30"/>
      <c r="Q242" s="30"/>
      <c r="R242" s="30"/>
    </row>
    <row r="243" spans="2:18" ht="20.100000000000001" customHeight="1">
      <c r="B243" s="221"/>
      <c r="C243" s="222"/>
      <c r="D243" s="223"/>
      <c r="E243" s="224"/>
      <c r="F243" s="76"/>
      <c r="G243" s="77">
        <f t="shared" si="11"/>
        <v>0</v>
      </c>
      <c r="H243" s="78"/>
      <c r="I243" s="78"/>
      <c r="J243" s="78"/>
      <c r="K243" s="78"/>
      <c r="L243" s="79"/>
      <c r="M243" s="76"/>
      <c r="N243" s="80"/>
      <c r="O243" s="75"/>
      <c r="P243" s="30"/>
      <c r="Q243" s="30"/>
      <c r="R243" s="30"/>
    </row>
    <row r="244" spans="2:18" ht="20.100000000000001" customHeight="1">
      <c r="B244" s="221"/>
      <c r="C244" s="222"/>
      <c r="D244" s="223"/>
      <c r="E244" s="224"/>
      <c r="F244" s="76"/>
      <c r="G244" s="77">
        <f t="shared" si="11"/>
        <v>0</v>
      </c>
      <c r="H244" s="78"/>
      <c r="I244" s="78"/>
      <c r="J244" s="78"/>
      <c r="K244" s="78"/>
      <c r="L244" s="79"/>
      <c r="M244" s="76"/>
      <c r="N244" s="80"/>
      <c r="O244" s="75"/>
      <c r="P244" s="30"/>
      <c r="Q244" s="30"/>
      <c r="R244" s="30"/>
    </row>
    <row r="245" spans="2:18" ht="20.100000000000001" customHeight="1">
      <c r="B245" s="221"/>
      <c r="C245" s="222"/>
      <c r="D245" s="223"/>
      <c r="E245" s="224"/>
      <c r="F245" s="76"/>
      <c r="G245" s="77">
        <f t="shared" si="11"/>
        <v>0</v>
      </c>
      <c r="H245" s="78"/>
      <c r="I245" s="78"/>
      <c r="J245" s="78"/>
      <c r="K245" s="78"/>
      <c r="L245" s="79"/>
      <c r="M245" s="76"/>
      <c r="N245" s="80"/>
      <c r="O245" s="75"/>
      <c r="P245" s="30"/>
      <c r="Q245" s="30"/>
      <c r="R245" s="30"/>
    </row>
    <row r="246" spans="2:18" ht="20.100000000000001" customHeight="1">
      <c r="B246" s="221"/>
      <c r="C246" s="222"/>
      <c r="D246" s="223"/>
      <c r="E246" s="224"/>
      <c r="F246" s="76"/>
      <c r="G246" s="77">
        <f t="shared" si="11"/>
        <v>0</v>
      </c>
      <c r="H246" s="78"/>
      <c r="I246" s="78"/>
      <c r="J246" s="78"/>
      <c r="K246" s="78"/>
      <c r="L246" s="79"/>
      <c r="M246" s="76"/>
      <c r="N246" s="80"/>
      <c r="O246" s="75"/>
      <c r="P246" s="30"/>
      <c r="Q246" s="30"/>
      <c r="R246" s="30"/>
    </row>
    <row r="247" spans="2:18" ht="20.100000000000001" customHeight="1">
      <c r="B247" s="221"/>
      <c r="C247" s="222"/>
      <c r="D247" s="223"/>
      <c r="E247" s="224"/>
      <c r="F247" s="76"/>
      <c r="G247" s="77">
        <f t="shared" si="11"/>
        <v>0</v>
      </c>
      <c r="H247" s="78"/>
      <c r="I247" s="78"/>
      <c r="J247" s="78"/>
      <c r="K247" s="78"/>
      <c r="L247" s="79"/>
      <c r="M247" s="76"/>
      <c r="N247" s="80"/>
      <c r="O247" s="75"/>
      <c r="P247" s="30"/>
      <c r="Q247" s="30"/>
      <c r="R247" s="30"/>
    </row>
    <row r="248" spans="2:18" ht="20.100000000000001" customHeight="1">
      <c r="B248" s="221"/>
      <c r="C248" s="222"/>
      <c r="D248" s="223"/>
      <c r="E248" s="224"/>
      <c r="F248" s="76"/>
      <c r="G248" s="77">
        <f t="shared" si="11"/>
        <v>0</v>
      </c>
      <c r="H248" s="78"/>
      <c r="I248" s="78"/>
      <c r="J248" s="78"/>
      <c r="K248" s="78"/>
      <c r="L248" s="79"/>
      <c r="M248" s="76"/>
      <c r="N248" s="80"/>
      <c r="O248" s="75"/>
      <c r="P248" s="30"/>
      <c r="Q248" s="30"/>
      <c r="R248" s="30"/>
    </row>
    <row r="249" spans="2:18" ht="20.100000000000001" customHeight="1">
      <c r="B249" s="245"/>
      <c r="C249" s="246"/>
      <c r="D249" s="247"/>
      <c r="E249" s="248"/>
      <c r="F249" s="81"/>
      <c r="G249" s="82">
        <f t="shared" si="11"/>
        <v>0</v>
      </c>
      <c r="H249" s="83"/>
      <c r="I249" s="83"/>
      <c r="J249" s="83"/>
      <c r="K249" s="83"/>
      <c r="L249" s="84"/>
      <c r="M249" s="81"/>
      <c r="N249" s="85"/>
      <c r="O249" s="75"/>
      <c r="P249" s="30"/>
      <c r="Q249" s="30"/>
      <c r="R249" s="30"/>
    </row>
    <row r="250" spans="2:18" ht="20.100000000000001" customHeight="1" thickBot="1">
      <c r="B250" s="260"/>
      <c r="C250" s="261"/>
      <c r="D250" s="262"/>
      <c r="E250" s="263"/>
      <c r="F250" s="86" t="s">
        <v>65</v>
      </c>
      <c r="G250" s="87">
        <f>G218+SUM(G221:G249)</f>
        <v>0</v>
      </c>
      <c r="H250" s="87">
        <f>H218+SUM(H221:H249)</f>
        <v>0</v>
      </c>
      <c r="I250" s="87">
        <f>I218+SUM(I221:I249)</f>
        <v>0</v>
      </c>
      <c r="J250" s="87">
        <f>J218+SUM(J221:J249)</f>
        <v>0</v>
      </c>
      <c r="K250" s="87">
        <f>K218+SUM(K221:K249)</f>
        <v>0</v>
      </c>
      <c r="L250" s="88"/>
      <c r="M250" s="88"/>
      <c r="N250" s="89"/>
      <c r="O250" s="90"/>
      <c r="P250" s="30"/>
      <c r="Q250" s="30"/>
      <c r="R250" s="30"/>
    </row>
    <row r="251" spans="2:18" ht="20.100000000000001" customHeight="1">
      <c r="B251" s="96"/>
      <c r="C251" s="96"/>
      <c r="D251" s="96"/>
      <c r="E251" s="96"/>
      <c r="P251" s="30"/>
      <c r="Q251" s="30"/>
      <c r="R251" s="30"/>
    </row>
    <row r="252" spans="2:18" ht="20.100000000000001" customHeight="1">
      <c r="P252" s="30"/>
      <c r="Q252" s="30"/>
      <c r="R252" s="30"/>
    </row>
    <row r="253" spans="2:18" ht="20.100000000000001" customHeight="1" thickBot="1">
      <c r="B253" s="60" t="s">
        <v>66</v>
      </c>
      <c r="C253" s="60"/>
      <c r="D253" s="60"/>
      <c r="E253" s="60"/>
      <c r="F253" s="60"/>
      <c r="G253" s="60"/>
      <c r="H253" s="60"/>
      <c r="I253" s="60"/>
      <c r="J253" s="60"/>
      <c r="K253" s="60"/>
      <c r="L253" s="60"/>
      <c r="M253" s="60"/>
      <c r="N253" s="59" t="s">
        <v>35</v>
      </c>
      <c r="O253" s="32"/>
      <c r="P253" s="30"/>
      <c r="Q253" s="30"/>
      <c r="R253" s="30"/>
    </row>
    <row r="254" spans="2:18" ht="20.100000000000001" customHeight="1">
      <c r="B254" s="238"/>
      <c r="C254" s="239"/>
      <c r="D254" s="240"/>
      <c r="E254" s="241"/>
      <c r="F254" s="91" t="s">
        <v>65</v>
      </c>
      <c r="G254" s="92">
        <f t="shared" ref="G254:K254" si="12">G250</f>
        <v>0</v>
      </c>
      <c r="H254" s="92">
        <f t="shared" si="12"/>
        <v>0</v>
      </c>
      <c r="I254" s="92">
        <f t="shared" si="12"/>
        <v>0</v>
      </c>
      <c r="J254" s="92">
        <f t="shared" si="12"/>
        <v>0</v>
      </c>
      <c r="K254" s="92">
        <f t="shared" si="12"/>
        <v>0</v>
      </c>
      <c r="L254" s="93"/>
      <c r="M254" s="93"/>
      <c r="N254" s="94"/>
      <c r="O254" s="90"/>
      <c r="P254" s="30"/>
      <c r="Q254" s="30"/>
      <c r="R254" s="30"/>
    </row>
    <row r="255" spans="2:18" ht="20.100000000000001" customHeight="1">
      <c r="B255" s="242" t="s">
        <v>71</v>
      </c>
      <c r="C255" s="243"/>
      <c r="D255" s="244" t="s">
        <v>60</v>
      </c>
      <c r="E255" s="243"/>
      <c r="F255" s="255" t="s">
        <v>61</v>
      </c>
      <c r="G255" s="255" t="s">
        <v>72</v>
      </c>
      <c r="H255" s="256" t="s">
        <v>73</v>
      </c>
      <c r="I255" s="257"/>
      <c r="J255" s="257"/>
      <c r="K255" s="258"/>
      <c r="L255" s="255" t="s">
        <v>62</v>
      </c>
      <c r="M255" s="255"/>
      <c r="N255" s="259"/>
      <c r="O255" s="95"/>
      <c r="P255" s="30"/>
      <c r="Q255" s="30"/>
      <c r="R255" s="30"/>
    </row>
    <row r="256" spans="2:18" ht="20.100000000000001" customHeight="1">
      <c r="B256" s="228"/>
      <c r="C256" s="229"/>
      <c r="D256" s="231"/>
      <c r="E256" s="229"/>
      <c r="F256" s="233"/>
      <c r="G256" s="233"/>
      <c r="H256" s="68" t="s">
        <v>74</v>
      </c>
      <c r="I256" s="68" t="s">
        <v>75</v>
      </c>
      <c r="J256" s="68" t="s">
        <v>76</v>
      </c>
      <c r="K256" s="68" t="s">
        <v>57</v>
      </c>
      <c r="L256" s="68" t="s">
        <v>63</v>
      </c>
      <c r="M256" s="68" t="s">
        <v>64</v>
      </c>
      <c r="N256" s="69" t="s">
        <v>57</v>
      </c>
      <c r="O256" s="95"/>
      <c r="P256" s="30"/>
      <c r="Q256" s="30"/>
      <c r="R256" s="30"/>
    </row>
    <row r="257" spans="2:18" ht="20.100000000000001" customHeight="1">
      <c r="B257" s="217"/>
      <c r="C257" s="218"/>
      <c r="D257" s="219"/>
      <c r="E257" s="220"/>
      <c r="F257" s="70"/>
      <c r="G257" s="71">
        <f>SUM(H257:K257)</f>
        <v>0</v>
      </c>
      <c r="H257" s="72"/>
      <c r="I257" s="72"/>
      <c r="J257" s="72"/>
      <c r="K257" s="72"/>
      <c r="L257" s="73"/>
      <c r="M257" s="70"/>
      <c r="N257" s="74"/>
      <c r="O257" s="75"/>
      <c r="P257" s="30"/>
      <c r="Q257" s="30"/>
      <c r="R257" s="30"/>
    </row>
    <row r="258" spans="2:18" ht="20.100000000000001" customHeight="1">
      <c r="B258" s="221"/>
      <c r="C258" s="222"/>
      <c r="D258" s="223"/>
      <c r="E258" s="224"/>
      <c r="F258" s="76"/>
      <c r="G258" s="77">
        <f t="shared" ref="G258:G285" si="13">SUM(H258:K258)</f>
        <v>0</v>
      </c>
      <c r="H258" s="78"/>
      <c r="I258" s="78"/>
      <c r="J258" s="78"/>
      <c r="K258" s="78"/>
      <c r="L258" s="79"/>
      <c r="M258" s="76"/>
      <c r="N258" s="80"/>
      <c r="O258" s="75"/>
      <c r="P258" s="30"/>
      <c r="Q258" s="30"/>
      <c r="R258" s="30"/>
    </row>
    <row r="259" spans="2:18" ht="20.100000000000001" customHeight="1">
      <c r="B259" s="221"/>
      <c r="C259" s="222"/>
      <c r="D259" s="223"/>
      <c r="E259" s="224"/>
      <c r="F259" s="76"/>
      <c r="G259" s="77">
        <f t="shared" si="13"/>
        <v>0</v>
      </c>
      <c r="H259" s="78"/>
      <c r="I259" s="78"/>
      <c r="J259" s="78"/>
      <c r="K259" s="78"/>
      <c r="L259" s="79"/>
      <c r="M259" s="76"/>
      <c r="N259" s="80"/>
      <c r="O259" s="75"/>
      <c r="P259" s="30"/>
      <c r="Q259" s="30"/>
      <c r="R259" s="30"/>
    </row>
    <row r="260" spans="2:18" ht="20.100000000000001" customHeight="1">
      <c r="B260" s="221"/>
      <c r="C260" s="222"/>
      <c r="D260" s="223"/>
      <c r="E260" s="224"/>
      <c r="F260" s="76"/>
      <c r="G260" s="77">
        <f t="shared" si="13"/>
        <v>0</v>
      </c>
      <c r="H260" s="78"/>
      <c r="I260" s="78"/>
      <c r="J260" s="78"/>
      <c r="K260" s="78"/>
      <c r="L260" s="79"/>
      <c r="M260" s="76"/>
      <c r="N260" s="80"/>
      <c r="O260" s="75"/>
      <c r="P260" s="30"/>
      <c r="Q260" s="30"/>
      <c r="R260" s="30"/>
    </row>
    <row r="261" spans="2:18" ht="20.100000000000001" customHeight="1">
      <c r="B261" s="221"/>
      <c r="C261" s="222"/>
      <c r="D261" s="223"/>
      <c r="E261" s="224"/>
      <c r="F261" s="76"/>
      <c r="G261" s="77">
        <f t="shared" si="13"/>
        <v>0</v>
      </c>
      <c r="H261" s="78"/>
      <c r="I261" s="78"/>
      <c r="J261" s="78"/>
      <c r="K261" s="78"/>
      <c r="L261" s="79"/>
      <c r="M261" s="76"/>
      <c r="N261" s="80"/>
      <c r="O261" s="75"/>
      <c r="P261" s="30"/>
      <c r="Q261" s="30"/>
      <c r="R261" s="30"/>
    </row>
    <row r="262" spans="2:18" ht="20.100000000000001" customHeight="1">
      <c r="B262" s="221"/>
      <c r="C262" s="222"/>
      <c r="D262" s="223"/>
      <c r="E262" s="224"/>
      <c r="F262" s="76"/>
      <c r="G262" s="77">
        <f t="shared" si="13"/>
        <v>0</v>
      </c>
      <c r="H262" s="78"/>
      <c r="I262" s="78"/>
      <c r="J262" s="78"/>
      <c r="K262" s="78"/>
      <c r="L262" s="79"/>
      <c r="M262" s="76"/>
      <c r="N262" s="80"/>
      <c r="O262" s="75"/>
      <c r="P262" s="30"/>
      <c r="Q262" s="30"/>
      <c r="R262" s="30"/>
    </row>
    <row r="263" spans="2:18" ht="20.100000000000001" customHeight="1">
      <c r="B263" s="221"/>
      <c r="C263" s="222"/>
      <c r="D263" s="223"/>
      <c r="E263" s="224"/>
      <c r="F263" s="76"/>
      <c r="G263" s="77">
        <f t="shared" si="13"/>
        <v>0</v>
      </c>
      <c r="H263" s="78"/>
      <c r="I263" s="78"/>
      <c r="J263" s="78"/>
      <c r="K263" s="78"/>
      <c r="L263" s="79"/>
      <c r="M263" s="76"/>
      <c r="N263" s="80"/>
      <c r="O263" s="75"/>
      <c r="P263" s="30"/>
      <c r="Q263" s="30"/>
      <c r="R263" s="30"/>
    </row>
    <row r="264" spans="2:18" ht="20.100000000000001" customHeight="1">
      <c r="B264" s="221"/>
      <c r="C264" s="222"/>
      <c r="D264" s="223"/>
      <c r="E264" s="224"/>
      <c r="F264" s="76"/>
      <c r="G264" s="77">
        <f t="shared" si="13"/>
        <v>0</v>
      </c>
      <c r="H264" s="78"/>
      <c r="I264" s="78"/>
      <c r="J264" s="78"/>
      <c r="K264" s="78"/>
      <c r="L264" s="79"/>
      <c r="M264" s="76"/>
      <c r="N264" s="80"/>
      <c r="O264" s="75"/>
      <c r="P264" s="30"/>
      <c r="Q264" s="30"/>
      <c r="R264" s="30"/>
    </row>
    <row r="265" spans="2:18" ht="20.100000000000001" customHeight="1">
      <c r="B265" s="221"/>
      <c r="C265" s="222"/>
      <c r="D265" s="223"/>
      <c r="E265" s="224"/>
      <c r="F265" s="76"/>
      <c r="G265" s="77">
        <f t="shared" si="13"/>
        <v>0</v>
      </c>
      <c r="H265" s="78"/>
      <c r="I265" s="78"/>
      <c r="J265" s="78"/>
      <c r="K265" s="78"/>
      <c r="L265" s="79"/>
      <c r="M265" s="76"/>
      <c r="N265" s="80"/>
      <c r="O265" s="75"/>
      <c r="P265" s="30"/>
      <c r="Q265" s="30"/>
      <c r="R265" s="30"/>
    </row>
    <row r="266" spans="2:18" ht="20.100000000000001" customHeight="1">
      <c r="B266" s="221"/>
      <c r="C266" s="222"/>
      <c r="D266" s="223"/>
      <c r="E266" s="224"/>
      <c r="F266" s="76"/>
      <c r="G266" s="77">
        <f t="shared" si="13"/>
        <v>0</v>
      </c>
      <c r="H266" s="78"/>
      <c r="I266" s="78"/>
      <c r="J266" s="78"/>
      <c r="K266" s="78"/>
      <c r="L266" s="79"/>
      <c r="M266" s="76"/>
      <c r="N266" s="80"/>
      <c r="O266" s="75"/>
      <c r="P266" s="30"/>
      <c r="Q266" s="30"/>
      <c r="R266" s="30"/>
    </row>
    <row r="267" spans="2:18" ht="20.100000000000001" customHeight="1">
      <c r="B267" s="221"/>
      <c r="C267" s="222"/>
      <c r="D267" s="223"/>
      <c r="E267" s="224"/>
      <c r="F267" s="76"/>
      <c r="G267" s="77">
        <f t="shared" si="13"/>
        <v>0</v>
      </c>
      <c r="H267" s="78"/>
      <c r="I267" s="78"/>
      <c r="J267" s="78"/>
      <c r="K267" s="78"/>
      <c r="L267" s="79"/>
      <c r="M267" s="76"/>
      <c r="N267" s="80"/>
      <c r="O267" s="75"/>
      <c r="P267" s="30"/>
      <c r="Q267" s="30"/>
      <c r="R267" s="30"/>
    </row>
    <row r="268" spans="2:18" ht="20.100000000000001" customHeight="1">
      <c r="B268" s="221"/>
      <c r="C268" s="222"/>
      <c r="D268" s="223"/>
      <c r="E268" s="224"/>
      <c r="F268" s="76"/>
      <c r="G268" s="77">
        <f t="shared" si="13"/>
        <v>0</v>
      </c>
      <c r="H268" s="78"/>
      <c r="I268" s="78"/>
      <c r="J268" s="78"/>
      <c r="K268" s="78"/>
      <c r="L268" s="79"/>
      <c r="M268" s="76"/>
      <c r="N268" s="80"/>
      <c r="O268" s="75"/>
      <c r="P268" s="30"/>
      <c r="Q268" s="30"/>
      <c r="R268" s="30"/>
    </row>
    <row r="269" spans="2:18" ht="20.100000000000001" customHeight="1">
      <c r="B269" s="221"/>
      <c r="C269" s="222"/>
      <c r="D269" s="223"/>
      <c r="E269" s="224"/>
      <c r="F269" s="76"/>
      <c r="G269" s="77">
        <f t="shared" si="13"/>
        <v>0</v>
      </c>
      <c r="H269" s="78"/>
      <c r="I269" s="78"/>
      <c r="J269" s="78"/>
      <c r="K269" s="78"/>
      <c r="L269" s="79"/>
      <c r="M269" s="76"/>
      <c r="N269" s="80"/>
      <c r="O269" s="75"/>
      <c r="P269" s="30"/>
      <c r="Q269" s="30"/>
      <c r="R269" s="30"/>
    </row>
    <row r="270" spans="2:18" ht="20.100000000000001" customHeight="1">
      <c r="B270" s="221"/>
      <c r="C270" s="222"/>
      <c r="D270" s="223"/>
      <c r="E270" s="224"/>
      <c r="F270" s="76"/>
      <c r="G270" s="77">
        <f t="shared" si="13"/>
        <v>0</v>
      </c>
      <c r="H270" s="78"/>
      <c r="I270" s="78"/>
      <c r="J270" s="78"/>
      <c r="K270" s="78"/>
      <c r="L270" s="79"/>
      <c r="M270" s="76"/>
      <c r="N270" s="80"/>
      <c r="O270" s="75"/>
      <c r="P270" s="30"/>
      <c r="Q270" s="30"/>
      <c r="R270" s="30"/>
    </row>
    <row r="271" spans="2:18" ht="20.100000000000001" customHeight="1">
      <c r="B271" s="221"/>
      <c r="C271" s="222"/>
      <c r="D271" s="223"/>
      <c r="E271" s="224"/>
      <c r="F271" s="76"/>
      <c r="G271" s="77">
        <f t="shared" si="13"/>
        <v>0</v>
      </c>
      <c r="H271" s="78"/>
      <c r="I271" s="78"/>
      <c r="J271" s="78"/>
      <c r="K271" s="78"/>
      <c r="L271" s="79"/>
      <c r="M271" s="76"/>
      <c r="N271" s="80"/>
      <c r="O271" s="75"/>
      <c r="P271" s="30"/>
      <c r="Q271" s="30"/>
      <c r="R271" s="30"/>
    </row>
    <row r="272" spans="2:18" ht="20.100000000000001" customHeight="1">
      <c r="B272" s="221"/>
      <c r="C272" s="222"/>
      <c r="D272" s="223"/>
      <c r="E272" s="224"/>
      <c r="F272" s="76"/>
      <c r="G272" s="77">
        <f t="shared" si="13"/>
        <v>0</v>
      </c>
      <c r="H272" s="78"/>
      <c r="I272" s="78"/>
      <c r="J272" s="78"/>
      <c r="K272" s="78"/>
      <c r="L272" s="79"/>
      <c r="M272" s="76"/>
      <c r="N272" s="80"/>
      <c r="O272" s="75"/>
      <c r="P272" s="30"/>
      <c r="Q272" s="30"/>
      <c r="R272" s="30"/>
    </row>
    <row r="273" spans="2:18" ht="20.100000000000001" customHeight="1">
      <c r="B273" s="221"/>
      <c r="C273" s="222"/>
      <c r="D273" s="223"/>
      <c r="E273" s="224"/>
      <c r="F273" s="76"/>
      <c r="G273" s="77">
        <f t="shared" si="13"/>
        <v>0</v>
      </c>
      <c r="H273" s="78"/>
      <c r="I273" s="78"/>
      <c r="J273" s="78"/>
      <c r="K273" s="78"/>
      <c r="L273" s="79"/>
      <c r="M273" s="76"/>
      <c r="N273" s="80"/>
      <c r="O273" s="75"/>
      <c r="P273" s="30"/>
      <c r="Q273" s="30"/>
      <c r="R273" s="30"/>
    </row>
    <row r="274" spans="2:18" ht="20.100000000000001" customHeight="1">
      <c r="B274" s="221"/>
      <c r="C274" s="222"/>
      <c r="D274" s="223"/>
      <c r="E274" s="224"/>
      <c r="F274" s="76"/>
      <c r="G274" s="77">
        <f t="shared" si="13"/>
        <v>0</v>
      </c>
      <c r="H274" s="78"/>
      <c r="I274" s="78"/>
      <c r="J274" s="78"/>
      <c r="K274" s="78"/>
      <c r="L274" s="79"/>
      <c r="M274" s="76"/>
      <c r="N274" s="80"/>
      <c r="O274" s="75"/>
      <c r="P274" s="30"/>
      <c r="Q274" s="30"/>
      <c r="R274" s="30"/>
    </row>
    <row r="275" spans="2:18" ht="20.100000000000001" customHeight="1">
      <c r="B275" s="221"/>
      <c r="C275" s="222"/>
      <c r="D275" s="223"/>
      <c r="E275" s="224"/>
      <c r="F275" s="76"/>
      <c r="G275" s="77">
        <f t="shared" si="13"/>
        <v>0</v>
      </c>
      <c r="H275" s="78"/>
      <c r="I275" s="78"/>
      <c r="J275" s="78"/>
      <c r="K275" s="78"/>
      <c r="L275" s="79"/>
      <c r="M275" s="76"/>
      <c r="N275" s="80"/>
      <c r="O275" s="75"/>
      <c r="P275" s="30"/>
      <c r="Q275" s="30"/>
      <c r="R275" s="30"/>
    </row>
    <row r="276" spans="2:18" ht="20.100000000000001" customHeight="1">
      <c r="B276" s="221"/>
      <c r="C276" s="222"/>
      <c r="D276" s="223"/>
      <c r="E276" s="224"/>
      <c r="F276" s="76"/>
      <c r="G276" s="77">
        <f t="shared" si="13"/>
        <v>0</v>
      </c>
      <c r="H276" s="78"/>
      <c r="I276" s="78"/>
      <c r="J276" s="78"/>
      <c r="K276" s="78"/>
      <c r="L276" s="79"/>
      <c r="M276" s="76"/>
      <c r="N276" s="80"/>
      <c r="O276" s="75"/>
      <c r="P276" s="30"/>
      <c r="Q276" s="30"/>
      <c r="R276" s="30"/>
    </row>
    <row r="277" spans="2:18" ht="20.100000000000001" customHeight="1">
      <c r="B277" s="221"/>
      <c r="C277" s="222"/>
      <c r="D277" s="223"/>
      <c r="E277" s="224"/>
      <c r="F277" s="76"/>
      <c r="G277" s="77">
        <f t="shared" si="13"/>
        <v>0</v>
      </c>
      <c r="H277" s="78"/>
      <c r="I277" s="78"/>
      <c r="J277" s="78"/>
      <c r="K277" s="78"/>
      <c r="L277" s="79"/>
      <c r="M277" s="76"/>
      <c r="N277" s="80"/>
      <c r="O277" s="75"/>
      <c r="P277" s="30"/>
      <c r="Q277" s="30"/>
      <c r="R277" s="30"/>
    </row>
    <row r="278" spans="2:18" ht="20.100000000000001" customHeight="1">
      <c r="B278" s="221"/>
      <c r="C278" s="222"/>
      <c r="D278" s="223"/>
      <c r="E278" s="224"/>
      <c r="F278" s="76"/>
      <c r="G278" s="77">
        <f t="shared" si="13"/>
        <v>0</v>
      </c>
      <c r="H278" s="78"/>
      <c r="I278" s="78"/>
      <c r="J278" s="78"/>
      <c r="K278" s="78"/>
      <c r="L278" s="79"/>
      <c r="M278" s="76"/>
      <c r="N278" s="80"/>
      <c r="O278" s="75"/>
      <c r="P278" s="30"/>
      <c r="Q278" s="30"/>
      <c r="R278" s="30"/>
    </row>
    <row r="279" spans="2:18" ht="20.100000000000001" customHeight="1">
      <c r="B279" s="221"/>
      <c r="C279" s="222"/>
      <c r="D279" s="223"/>
      <c r="E279" s="224"/>
      <c r="F279" s="76"/>
      <c r="G279" s="77">
        <f t="shared" si="13"/>
        <v>0</v>
      </c>
      <c r="H279" s="78"/>
      <c r="I279" s="78"/>
      <c r="J279" s="78"/>
      <c r="K279" s="78"/>
      <c r="L279" s="79"/>
      <c r="M279" s="76"/>
      <c r="N279" s="80"/>
      <c r="O279" s="75"/>
      <c r="P279" s="30"/>
      <c r="Q279" s="30"/>
      <c r="R279" s="30"/>
    </row>
    <row r="280" spans="2:18" ht="20.100000000000001" customHeight="1">
      <c r="B280" s="221"/>
      <c r="C280" s="222"/>
      <c r="D280" s="223"/>
      <c r="E280" s="224"/>
      <c r="F280" s="76"/>
      <c r="G280" s="77">
        <f t="shared" si="13"/>
        <v>0</v>
      </c>
      <c r="H280" s="78"/>
      <c r="I280" s="78"/>
      <c r="J280" s="78"/>
      <c r="K280" s="78"/>
      <c r="L280" s="79"/>
      <c r="M280" s="76"/>
      <c r="N280" s="80"/>
      <c r="O280" s="75"/>
      <c r="P280" s="30"/>
      <c r="Q280" s="30"/>
      <c r="R280" s="30"/>
    </row>
    <row r="281" spans="2:18" ht="20.100000000000001" customHeight="1">
      <c r="B281" s="221"/>
      <c r="C281" s="222"/>
      <c r="D281" s="223"/>
      <c r="E281" s="224"/>
      <c r="F281" s="76"/>
      <c r="G281" s="77">
        <f t="shared" si="13"/>
        <v>0</v>
      </c>
      <c r="H281" s="78"/>
      <c r="I281" s="78"/>
      <c r="J281" s="78"/>
      <c r="K281" s="78"/>
      <c r="L281" s="79"/>
      <c r="M281" s="76"/>
      <c r="N281" s="80"/>
      <c r="O281" s="75"/>
      <c r="P281" s="30"/>
      <c r="Q281" s="30"/>
      <c r="R281" s="30"/>
    </row>
    <row r="282" spans="2:18" ht="20.100000000000001" customHeight="1">
      <c r="B282" s="221"/>
      <c r="C282" s="222"/>
      <c r="D282" s="223"/>
      <c r="E282" s="224"/>
      <c r="F282" s="76"/>
      <c r="G282" s="77">
        <f t="shared" si="13"/>
        <v>0</v>
      </c>
      <c r="H282" s="78"/>
      <c r="I282" s="78"/>
      <c r="J282" s="78"/>
      <c r="K282" s="78"/>
      <c r="L282" s="79"/>
      <c r="M282" s="76"/>
      <c r="N282" s="80"/>
      <c r="O282" s="75"/>
      <c r="P282" s="30"/>
      <c r="Q282" s="30"/>
      <c r="R282" s="30"/>
    </row>
    <row r="283" spans="2:18" ht="20.100000000000001" customHeight="1">
      <c r="B283" s="221"/>
      <c r="C283" s="222"/>
      <c r="D283" s="223"/>
      <c r="E283" s="224"/>
      <c r="F283" s="76"/>
      <c r="G283" s="77">
        <f t="shared" si="13"/>
        <v>0</v>
      </c>
      <c r="H283" s="78"/>
      <c r="I283" s="78"/>
      <c r="J283" s="78"/>
      <c r="K283" s="78"/>
      <c r="L283" s="79"/>
      <c r="M283" s="76"/>
      <c r="N283" s="80"/>
      <c r="O283" s="75"/>
      <c r="P283" s="30"/>
      <c r="Q283" s="30"/>
      <c r="R283" s="30"/>
    </row>
    <row r="284" spans="2:18" ht="20.100000000000001" customHeight="1">
      <c r="B284" s="221"/>
      <c r="C284" s="222"/>
      <c r="D284" s="223"/>
      <c r="E284" s="224"/>
      <c r="F284" s="76"/>
      <c r="G284" s="77">
        <f t="shared" si="13"/>
        <v>0</v>
      </c>
      <c r="H284" s="78"/>
      <c r="I284" s="78"/>
      <c r="J284" s="78"/>
      <c r="K284" s="78"/>
      <c r="L284" s="79"/>
      <c r="M284" s="76"/>
      <c r="N284" s="80"/>
      <c r="O284" s="75"/>
      <c r="P284" s="30"/>
      <c r="Q284" s="30"/>
      <c r="R284" s="30"/>
    </row>
    <row r="285" spans="2:18" ht="20.100000000000001" customHeight="1">
      <c r="B285" s="245"/>
      <c r="C285" s="246"/>
      <c r="D285" s="247"/>
      <c r="E285" s="248"/>
      <c r="F285" s="81"/>
      <c r="G285" s="82">
        <f t="shared" si="13"/>
        <v>0</v>
      </c>
      <c r="H285" s="83"/>
      <c r="I285" s="83"/>
      <c r="J285" s="83"/>
      <c r="K285" s="83"/>
      <c r="L285" s="84"/>
      <c r="M285" s="81"/>
      <c r="N285" s="85"/>
      <c r="O285" s="75"/>
      <c r="P285" s="30"/>
      <c r="Q285" s="30"/>
      <c r="R285" s="30"/>
    </row>
    <row r="286" spans="2:18" ht="20.100000000000001" customHeight="1" thickBot="1">
      <c r="B286" s="260"/>
      <c r="C286" s="261"/>
      <c r="D286" s="262"/>
      <c r="E286" s="263"/>
      <c r="F286" s="86" t="s">
        <v>65</v>
      </c>
      <c r="G286" s="87">
        <f>G254+SUM(G257:G285)</f>
        <v>0</v>
      </c>
      <c r="H286" s="87">
        <f>H254+SUM(H257:H285)</f>
        <v>0</v>
      </c>
      <c r="I286" s="87">
        <f>I254+SUM(I257:I285)</f>
        <v>0</v>
      </c>
      <c r="J286" s="87">
        <f>J254+SUM(J257:J285)</f>
        <v>0</v>
      </c>
      <c r="K286" s="87">
        <f>K254+SUM(K257:K285)</f>
        <v>0</v>
      </c>
      <c r="L286" s="88"/>
      <c r="M286" s="88"/>
      <c r="N286" s="89"/>
      <c r="O286" s="90"/>
      <c r="P286" s="30"/>
      <c r="Q286" s="30"/>
      <c r="R286" s="30"/>
    </row>
    <row r="287" spans="2:18" ht="20.100000000000001" customHeight="1">
      <c r="B287" s="96"/>
      <c r="C287" s="96"/>
      <c r="D287" s="96"/>
      <c r="E287" s="96"/>
      <c r="P287" s="30"/>
      <c r="Q287" s="30"/>
      <c r="R287" s="30"/>
    </row>
    <row r="288" spans="2:18" ht="20.100000000000001" customHeight="1">
      <c r="P288" s="30"/>
      <c r="Q288" s="30"/>
      <c r="R288" s="30"/>
    </row>
    <row r="289" spans="2:18" ht="20.100000000000001" customHeight="1" thickBot="1">
      <c r="B289" s="60" t="s">
        <v>66</v>
      </c>
      <c r="C289" s="60"/>
      <c r="D289" s="60"/>
      <c r="E289" s="60"/>
      <c r="F289" s="60"/>
      <c r="G289" s="60"/>
      <c r="H289" s="60"/>
      <c r="I289" s="60"/>
      <c r="J289" s="60"/>
      <c r="K289" s="60"/>
      <c r="L289" s="60"/>
      <c r="M289" s="60"/>
      <c r="N289" s="59" t="s">
        <v>35</v>
      </c>
      <c r="O289" s="32"/>
      <c r="P289" s="30"/>
      <c r="Q289" s="30"/>
      <c r="R289" s="30"/>
    </row>
    <row r="290" spans="2:18" ht="20.100000000000001" customHeight="1">
      <c r="B290" s="238"/>
      <c r="C290" s="239"/>
      <c r="D290" s="240"/>
      <c r="E290" s="241"/>
      <c r="F290" s="91" t="s">
        <v>65</v>
      </c>
      <c r="G290" s="92">
        <f t="shared" ref="G290:K290" si="14">G286</f>
        <v>0</v>
      </c>
      <c r="H290" s="92">
        <f t="shared" si="14"/>
        <v>0</v>
      </c>
      <c r="I290" s="92">
        <f t="shared" si="14"/>
        <v>0</v>
      </c>
      <c r="J290" s="92">
        <f t="shared" si="14"/>
        <v>0</v>
      </c>
      <c r="K290" s="92">
        <f t="shared" si="14"/>
        <v>0</v>
      </c>
      <c r="L290" s="93"/>
      <c r="M290" s="93"/>
      <c r="N290" s="94"/>
      <c r="O290" s="90"/>
      <c r="P290" s="30"/>
      <c r="Q290" s="30"/>
      <c r="R290" s="30"/>
    </row>
    <row r="291" spans="2:18" ht="20.100000000000001" customHeight="1">
      <c r="B291" s="242" t="s">
        <v>71</v>
      </c>
      <c r="C291" s="243"/>
      <c r="D291" s="244" t="s">
        <v>60</v>
      </c>
      <c r="E291" s="243"/>
      <c r="F291" s="255" t="s">
        <v>61</v>
      </c>
      <c r="G291" s="255" t="s">
        <v>72</v>
      </c>
      <c r="H291" s="256" t="s">
        <v>73</v>
      </c>
      <c r="I291" s="257"/>
      <c r="J291" s="257"/>
      <c r="K291" s="258"/>
      <c r="L291" s="255" t="s">
        <v>62</v>
      </c>
      <c r="M291" s="255"/>
      <c r="N291" s="259"/>
      <c r="O291" s="95"/>
      <c r="P291" s="30"/>
      <c r="Q291" s="30"/>
      <c r="R291" s="30"/>
    </row>
    <row r="292" spans="2:18" ht="20.100000000000001" customHeight="1">
      <c r="B292" s="228"/>
      <c r="C292" s="229"/>
      <c r="D292" s="231"/>
      <c r="E292" s="229"/>
      <c r="F292" s="233"/>
      <c r="G292" s="233"/>
      <c r="H292" s="68" t="s">
        <v>74</v>
      </c>
      <c r="I292" s="68" t="s">
        <v>75</v>
      </c>
      <c r="J292" s="68" t="s">
        <v>76</v>
      </c>
      <c r="K292" s="68" t="s">
        <v>57</v>
      </c>
      <c r="L292" s="68" t="s">
        <v>63</v>
      </c>
      <c r="M292" s="68" t="s">
        <v>64</v>
      </c>
      <c r="N292" s="69" t="s">
        <v>57</v>
      </c>
      <c r="O292" s="95"/>
      <c r="P292" s="30"/>
      <c r="Q292" s="30"/>
      <c r="R292" s="30"/>
    </row>
    <row r="293" spans="2:18" ht="20.100000000000001" customHeight="1">
      <c r="B293" s="217"/>
      <c r="C293" s="218"/>
      <c r="D293" s="219"/>
      <c r="E293" s="220"/>
      <c r="F293" s="70"/>
      <c r="G293" s="71">
        <f>SUM(H293:K293)</f>
        <v>0</v>
      </c>
      <c r="H293" s="72"/>
      <c r="I293" s="72"/>
      <c r="J293" s="72"/>
      <c r="K293" s="72"/>
      <c r="L293" s="73"/>
      <c r="M293" s="70"/>
      <c r="N293" s="74"/>
      <c r="O293" s="75"/>
      <c r="P293" s="30"/>
      <c r="Q293" s="30"/>
      <c r="R293" s="30"/>
    </row>
    <row r="294" spans="2:18" ht="20.100000000000001" customHeight="1">
      <c r="B294" s="221"/>
      <c r="C294" s="222"/>
      <c r="D294" s="223"/>
      <c r="E294" s="224"/>
      <c r="F294" s="76"/>
      <c r="G294" s="77">
        <f t="shared" ref="G294:G321" si="15">SUM(H294:K294)</f>
        <v>0</v>
      </c>
      <c r="H294" s="78"/>
      <c r="I294" s="78"/>
      <c r="J294" s="78"/>
      <c r="K294" s="78"/>
      <c r="L294" s="79"/>
      <c r="M294" s="76"/>
      <c r="N294" s="80"/>
      <c r="O294" s="75"/>
      <c r="P294" s="30"/>
      <c r="Q294" s="30"/>
      <c r="R294" s="30"/>
    </row>
    <row r="295" spans="2:18" ht="20.100000000000001" customHeight="1">
      <c r="B295" s="221"/>
      <c r="C295" s="222"/>
      <c r="D295" s="223"/>
      <c r="E295" s="224"/>
      <c r="F295" s="76"/>
      <c r="G295" s="77">
        <f t="shared" si="15"/>
        <v>0</v>
      </c>
      <c r="H295" s="78"/>
      <c r="I295" s="78"/>
      <c r="J295" s="78"/>
      <c r="K295" s="78"/>
      <c r="L295" s="79"/>
      <c r="M295" s="76"/>
      <c r="N295" s="80"/>
      <c r="O295" s="75"/>
      <c r="P295" s="30"/>
      <c r="Q295" s="30"/>
      <c r="R295" s="30"/>
    </row>
    <row r="296" spans="2:18" ht="19.5" customHeight="1">
      <c r="B296" s="221"/>
      <c r="C296" s="222"/>
      <c r="D296" s="223"/>
      <c r="E296" s="224"/>
      <c r="F296" s="76"/>
      <c r="G296" s="77">
        <f t="shared" si="15"/>
        <v>0</v>
      </c>
      <c r="H296" s="78"/>
      <c r="I296" s="78"/>
      <c r="J296" s="78"/>
      <c r="K296" s="78"/>
      <c r="L296" s="79"/>
      <c r="M296" s="76"/>
      <c r="N296" s="80"/>
      <c r="O296" s="75"/>
      <c r="P296" s="30"/>
      <c r="Q296" s="30"/>
      <c r="R296" s="30"/>
    </row>
    <row r="297" spans="2:18" ht="20.100000000000001" customHeight="1">
      <c r="B297" s="221"/>
      <c r="C297" s="222"/>
      <c r="D297" s="223"/>
      <c r="E297" s="224"/>
      <c r="F297" s="76"/>
      <c r="G297" s="77">
        <f t="shared" si="15"/>
        <v>0</v>
      </c>
      <c r="H297" s="78"/>
      <c r="I297" s="78"/>
      <c r="J297" s="78"/>
      <c r="K297" s="78"/>
      <c r="L297" s="79"/>
      <c r="M297" s="76"/>
      <c r="N297" s="80"/>
      <c r="O297" s="75"/>
      <c r="P297" s="30"/>
      <c r="Q297" s="30"/>
      <c r="R297" s="30"/>
    </row>
    <row r="298" spans="2:18" ht="20.100000000000001" customHeight="1">
      <c r="B298" s="221"/>
      <c r="C298" s="222"/>
      <c r="D298" s="223"/>
      <c r="E298" s="224"/>
      <c r="F298" s="76"/>
      <c r="G298" s="77">
        <f t="shared" si="15"/>
        <v>0</v>
      </c>
      <c r="H298" s="78"/>
      <c r="I298" s="78"/>
      <c r="J298" s="78"/>
      <c r="K298" s="78"/>
      <c r="L298" s="79"/>
      <c r="M298" s="76"/>
      <c r="N298" s="80"/>
      <c r="O298" s="75"/>
      <c r="P298" s="30"/>
      <c r="Q298" s="30"/>
      <c r="R298" s="30"/>
    </row>
    <row r="299" spans="2:18" ht="20.100000000000001" customHeight="1">
      <c r="B299" s="221"/>
      <c r="C299" s="222"/>
      <c r="D299" s="223"/>
      <c r="E299" s="224"/>
      <c r="F299" s="76"/>
      <c r="G299" s="77">
        <f t="shared" si="15"/>
        <v>0</v>
      </c>
      <c r="H299" s="78"/>
      <c r="I299" s="78"/>
      <c r="J299" s="78"/>
      <c r="K299" s="78"/>
      <c r="L299" s="79"/>
      <c r="M299" s="76"/>
      <c r="N299" s="80"/>
      <c r="O299" s="75"/>
      <c r="P299" s="30"/>
      <c r="Q299" s="30"/>
      <c r="R299" s="30"/>
    </row>
    <row r="300" spans="2:18" ht="20.100000000000001" customHeight="1">
      <c r="B300" s="221"/>
      <c r="C300" s="222"/>
      <c r="D300" s="223"/>
      <c r="E300" s="224"/>
      <c r="F300" s="76"/>
      <c r="G300" s="77">
        <f t="shared" si="15"/>
        <v>0</v>
      </c>
      <c r="H300" s="78"/>
      <c r="I300" s="78"/>
      <c r="J300" s="78"/>
      <c r="K300" s="78"/>
      <c r="L300" s="79"/>
      <c r="M300" s="76"/>
      <c r="N300" s="80"/>
      <c r="O300" s="75"/>
      <c r="P300" s="30"/>
      <c r="Q300" s="30"/>
      <c r="R300" s="30"/>
    </row>
    <row r="301" spans="2:18" ht="20.100000000000001" customHeight="1">
      <c r="B301" s="221"/>
      <c r="C301" s="222"/>
      <c r="D301" s="223"/>
      <c r="E301" s="224"/>
      <c r="F301" s="76"/>
      <c r="G301" s="77">
        <f t="shared" si="15"/>
        <v>0</v>
      </c>
      <c r="H301" s="78"/>
      <c r="I301" s="78"/>
      <c r="J301" s="78"/>
      <c r="K301" s="78"/>
      <c r="L301" s="79"/>
      <c r="M301" s="76"/>
      <c r="N301" s="80"/>
      <c r="O301" s="75"/>
      <c r="P301" s="30"/>
      <c r="Q301" s="30"/>
      <c r="R301" s="30"/>
    </row>
    <row r="302" spans="2:18" ht="20.100000000000001" customHeight="1">
      <c r="B302" s="221"/>
      <c r="C302" s="222"/>
      <c r="D302" s="223"/>
      <c r="E302" s="224"/>
      <c r="F302" s="76"/>
      <c r="G302" s="77">
        <f t="shared" si="15"/>
        <v>0</v>
      </c>
      <c r="H302" s="78"/>
      <c r="I302" s="78"/>
      <c r="J302" s="78"/>
      <c r="K302" s="78"/>
      <c r="L302" s="79"/>
      <c r="M302" s="76"/>
      <c r="N302" s="80"/>
      <c r="O302" s="75"/>
      <c r="P302" s="30"/>
      <c r="Q302" s="30"/>
      <c r="R302" s="30"/>
    </row>
    <row r="303" spans="2:18" ht="20.100000000000001" customHeight="1">
      <c r="B303" s="221"/>
      <c r="C303" s="222"/>
      <c r="D303" s="223"/>
      <c r="E303" s="224"/>
      <c r="F303" s="76"/>
      <c r="G303" s="77">
        <f t="shared" si="15"/>
        <v>0</v>
      </c>
      <c r="H303" s="78"/>
      <c r="I303" s="78"/>
      <c r="J303" s="78"/>
      <c r="K303" s="78"/>
      <c r="L303" s="79"/>
      <c r="M303" s="76"/>
      <c r="N303" s="80"/>
      <c r="O303" s="75"/>
      <c r="P303" s="30"/>
      <c r="Q303" s="30"/>
      <c r="R303" s="30"/>
    </row>
    <row r="304" spans="2:18" ht="20.100000000000001" customHeight="1">
      <c r="B304" s="221"/>
      <c r="C304" s="222"/>
      <c r="D304" s="223"/>
      <c r="E304" s="224"/>
      <c r="F304" s="76"/>
      <c r="G304" s="77">
        <f t="shared" si="15"/>
        <v>0</v>
      </c>
      <c r="H304" s="78"/>
      <c r="I304" s="78"/>
      <c r="J304" s="78"/>
      <c r="K304" s="78"/>
      <c r="L304" s="79"/>
      <c r="M304" s="76"/>
      <c r="N304" s="80"/>
      <c r="O304" s="75"/>
      <c r="P304" s="30"/>
      <c r="Q304" s="30"/>
      <c r="R304" s="30"/>
    </row>
    <row r="305" spans="2:18" ht="20.100000000000001" customHeight="1">
      <c r="B305" s="221"/>
      <c r="C305" s="222"/>
      <c r="D305" s="223"/>
      <c r="E305" s="224"/>
      <c r="F305" s="76"/>
      <c r="G305" s="77">
        <f t="shared" si="15"/>
        <v>0</v>
      </c>
      <c r="H305" s="78"/>
      <c r="I305" s="78"/>
      <c r="J305" s="78"/>
      <c r="K305" s="78"/>
      <c r="L305" s="79"/>
      <c r="M305" s="76"/>
      <c r="N305" s="80"/>
      <c r="O305" s="75"/>
      <c r="P305" s="30"/>
      <c r="Q305" s="30"/>
      <c r="R305" s="30"/>
    </row>
    <row r="306" spans="2:18" ht="20.100000000000001" customHeight="1">
      <c r="B306" s="221"/>
      <c r="C306" s="222"/>
      <c r="D306" s="223"/>
      <c r="E306" s="224"/>
      <c r="F306" s="76"/>
      <c r="G306" s="77">
        <f t="shared" si="15"/>
        <v>0</v>
      </c>
      <c r="H306" s="78"/>
      <c r="I306" s="78"/>
      <c r="J306" s="78"/>
      <c r="K306" s="78"/>
      <c r="L306" s="79"/>
      <c r="M306" s="76"/>
      <c r="N306" s="80"/>
      <c r="O306" s="75"/>
      <c r="P306" s="30"/>
      <c r="Q306" s="30"/>
      <c r="R306" s="30"/>
    </row>
    <row r="307" spans="2:18" ht="20.100000000000001" customHeight="1">
      <c r="B307" s="221"/>
      <c r="C307" s="222"/>
      <c r="D307" s="223"/>
      <c r="E307" s="224"/>
      <c r="F307" s="76"/>
      <c r="G307" s="77">
        <f t="shared" si="15"/>
        <v>0</v>
      </c>
      <c r="H307" s="78"/>
      <c r="I307" s="78"/>
      <c r="J307" s="78"/>
      <c r="K307" s="78"/>
      <c r="L307" s="79"/>
      <c r="M307" s="76"/>
      <c r="N307" s="80"/>
      <c r="O307" s="75"/>
      <c r="P307" s="30"/>
      <c r="Q307" s="30"/>
      <c r="R307" s="30"/>
    </row>
    <row r="308" spans="2:18" ht="20.100000000000001" customHeight="1">
      <c r="B308" s="221"/>
      <c r="C308" s="222"/>
      <c r="D308" s="223"/>
      <c r="E308" s="224"/>
      <c r="F308" s="76"/>
      <c r="G308" s="77">
        <f t="shared" si="15"/>
        <v>0</v>
      </c>
      <c r="H308" s="78"/>
      <c r="I308" s="78"/>
      <c r="J308" s="78"/>
      <c r="K308" s="78"/>
      <c r="L308" s="79"/>
      <c r="M308" s="76"/>
      <c r="N308" s="80"/>
      <c r="O308" s="75"/>
      <c r="P308" s="30"/>
      <c r="Q308" s="30"/>
      <c r="R308" s="30"/>
    </row>
    <row r="309" spans="2:18" ht="20.100000000000001" customHeight="1">
      <c r="B309" s="221"/>
      <c r="C309" s="222"/>
      <c r="D309" s="223"/>
      <c r="E309" s="224"/>
      <c r="F309" s="76"/>
      <c r="G309" s="77">
        <f t="shared" si="15"/>
        <v>0</v>
      </c>
      <c r="H309" s="78"/>
      <c r="I309" s="78"/>
      <c r="J309" s="78"/>
      <c r="K309" s="78"/>
      <c r="L309" s="79"/>
      <c r="M309" s="76"/>
      <c r="N309" s="80"/>
      <c r="O309" s="75"/>
      <c r="P309" s="30"/>
      <c r="Q309" s="30"/>
      <c r="R309" s="30"/>
    </row>
    <row r="310" spans="2:18" ht="20.100000000000001" customHeight="1">
      <c r="B310" s="221"/>
      <c r="C310" s="222"/>
      <c r="D310" s="223"/>
      <c r="E310" s="224"/>
      <c r="F310" s="76"/>
      <c r="G310" s="77">
        <f t="shared" si="15"/>
        <v>0</v>
      </c>
      <c r="H310" s="78"/>
      <c r="I310" s="78"/>
      <c r="J310" s="78"/>
      <c r="K310" s="78"/>
      <c r="L310" s="79"/>
      <c r="M310" s="76"/>
      <c r="N310" s="80"/>
      <c r="O310" s="75"/>
      <c r="P310" s="30"/>
      <c r="Q310" s="30"/>
      <c r="R310" s="30"/>
    </row>
    <row r="311" spans="2:18" ht="20.100000000000001" customHeight="1">
      <c r="B311" s="221"/>
      <c r="C311" s="222"/>
      <c r="D311" s="223"/>
      <c r="E311" s="224"/>
      <c r="F311" s="76"/>
      <c r="G311" s="77">
        <f t="shared" si="15"/>
        <v>0</v>
      </c>
      <c r="H311" s="78"/>
      <c r="I311" s="78"/>
      <c r="J311" s="78"/>
      <c r="K311" s="78"/>
      <c r="L311" s="79"/>
      <c r="M311" s="76"/>
      <c r="N311" s="80"/>
      <c r="O311" s="75"/>
      <c r="P311" s="30"/>
      <c r="Q311" s="30"/>
      <c r="R311" s="30"/>
    </row>
    <row r="312" spans="2:18" ht="19.5" customHeight="1">
      <c r="B312" s="221"/>
      <c r="C312" s="222"/>
      <c r="D312" s="223"/>
      <c r="E312" s="224"/>
      <c r="F312" s="76"/>
      <c r="G312" s="77">
        <f t="shared" si="15"/>
        <v>0</v>
      </c>
      <c r="H312" s="78"/>
      <c r="I312" s="78"/>
      <c r="J312" s="78"/>
      <c r="K312" s="78"/>
      <c r="L312" s="79"/>
      <c r="M312" s="76"/>
      <c r="N312" s="80"/>
      <c r="O312" s="75"/>
      <c r="P312" s="30"/>
      <c r="Q312" s="30"/>
      <c r="R312" s="30"/>
    </row>
    <row r="313" spans="2:18" ht="20.100000000000001" customHeight="1">
      <c r="B313" s="221"/>
      <c r="C313" s="222"/>
      <c r="D313" s="223"/>
      <c r="E313" s="224"/>
      <c r="F313" s="76"/>
      <c r="G313" s="77">
        <f t="shared" si="15"/>
        <v>0</v>
      </c>
      <c r="H313" s="78"/>
      <c r="I313" s="78"/>
      <c r="J313" s="78"/>
      <c r="K313" s="78"/>
      <c r="L313" s="79"/>
      <c r="M313" s="76"/>
      <c r="N313" s="80"/>
      <c r="O313" s="75"/>
      <c r="P313" s="30"/>
      <c r="Q313" s="30"/>
      <c r="R313" s="30"/>
    </row>
    <row r="314" spans="2:18" ht="20.100000000000001" customHeight="1">
      <c r="B314" s="221"/>
      <c r="C314" s="222"/>
      <c r="D314" s="223"/>
      <c r="E314" s="224"/>
      <c r="F314" s="76"/>
      <c r="G314" s="77">
        <f t="shared" si="15"/>
        <v>0</v>
      </c>
      <c r="H314" s="78"/>
      <c r="I314" s="78"/>
      <c r="J314" s="78"/>
      <c r="K314" s="78"/>
      <c r="L314" s="79"/>
      <c r="M314" s="76"/>
      <c r="N314" s="80"/>
      <c r="O314" s="75"/>
      <c r="P314" s="30"/>
      <c r="Q314" s="30"/>
      <c r="R314" s="30"/>
    </row>
    <row r="315" spans="2:18" ht="20.100000000000001" customHeight="1">
      <c r="B315" s="221"/>
      <c r="C315" s="222"/>
      <c r="D315" s="223"/>
      <c r="E315" s="224"/>
      <c r="F315" s="76"/>
      <c r="G315" s="77">
        <f t="shared" si="15"/>
        <v>0</v>
      </c>
      <c r="H315" s="78"/>
      <c r="I315" s="78"/>
      <c r="J315" s="78"/>
      <c r="K315" s="78"/>
      <c r="L315" s="79"/>
      <c r="M315" s="76"/>
      <c r="N315" s="80"/>
      <c r="O315" s="75"/>
      <c r="P315" s="30"/>
      <c r="Q315" s="30"/>
      <c r="R315" s="30"/>
    </row>
    <row r="316" spans="2:18" ht="20.100000000000001" customHeight="1">
      <c r="B316" s="221"/>
      <c r="C316" s="222"/>
      <c r="D316" s="223"/>
      <c r="E316" s="224"/>
      <c r="F316" s="76"/>
      <c r="G316" s="77">
        <f t="shared" si="15"/>
        <v>0</v>
      </c>
      <c r="H316" s="78"/>
      <c r="I316" s="78"/>
      <c r="J316" s="78"/>
      <c r="K316" s="78"/>
      <c r="L316" s="79"/>
      <c r="M316" s="76"/>
      <c r="N316" s="80"/>
      <c r="O316" s="75"/>
      <c r="P316" s="30"/>
      <c r="Q316" s="30"/>
      <c r="R316" s="30"/>
    </row>
    <row r="317" spans="2:18" ht="20.100000000000001" customHeight="1">
      <c r="B317" s="221"/>
      <c r="C317" s="222"/>
      <c r="D317" s="223"/>
      <c r="E317" s="224"/>
      <c r="F317" s="76"/>
      <c r="G317" s="77">
        <f t="shared" si="15"/>
        <v>0</v>
      </c>
      <c r="H317" s="78"/>
      <c r="I317" s="78"/>
      <c r="J317" s="78"/>
      <c r="K317" s="78"/>
      <c r="L317" s="79"/>
      <c r="M317" s="76"/>
      <c r="N317" s="80"/>
      <c r="O317" s="75"/>
      <c r="P317" s="30"/>
      <c r="Q317" s="30"/>
      <c r="R317" s="30"/>
    </row>
    <row r="318" spans="2:18" ht="20.100000000000001" customHeight="1">
      <c r="B318" s="221"/>
      <c r="C318" s="222"/>
      <c r="D318" s="223"/>
      <c r="E318" s="224"/>
      <c r="F318" s="76"/>
      <c r="G318" s="77">
        <f t="shared" si="15"/>
        <v>0</v>
      </c>
      <c r="H318" s="78"/>
      <c r="I318" s="78"/>
      <c r="J318" s="78"/>
      <c r="K318" s="78"/>
      <c r="L318" s="79"/>
      <c r="M318" s="76"/>
      <c r="N318" s="80"/>
      <c r="O318" s="75"/>
      <c r="P318" s="30"/>
      <c r="Q318" s="30"/>
      <c r="R318" s="30"/>
    </row>
    <row r="319" spans="2:18" ht="20.100000000000001" customHeight="1">
      <c r="B319" s="221"/>
      <c r="C319" s="222"/>
      <c r="D319" s="223"/>
      <c r="E319" s="224"/>
      <c r="F319" s="76"/>
      <c r="G319" s="77">
        <f t="shared" si="15"/>
        <v>0</v>
      </c>
      <c r="H319" s="78"/>
      <c r="I319" s="78"/>
      <c r="J319" s="78"/>
      <c r="K319" s="78"/>
      <c r="L319" s="79"/>
      <c r="M319" s="76"/>
      <c r="N319" s="80"/>
      <c r="O319" s="75"/>
      <c r="P319" s="30"/>
      <c r="Q319" s="30"/>
      <c r="R319" s="30"/>
    </row>
    <row r="320" spans="2:18" ht="20.100000000000001" customHeight="1">
      <c r="B320" s="221"/>
      <c r="C320" s="222"/>
      <c r="D320" s="223"/>
      <c r="E320" s="224"/>
      <c r="F320" s="76"/>
      <c r="G320" s="77">
        <f t="shared" si="15"/>
        <v>0</v>
      </c>
      <c r="H320" s="78"/>
      <c r="I320" s="78"/>
      <c r="J320" s="78"/>
      <c r="K320" s="78"/>
      <c r="L320" s="79"/>
      <c r="M320" s="76"/>
      <c r="N320" s="80"/>
      <c r="O320" s="75"/>
      <c r="P320" s="30"/>
      <c r="Q320" s="30"/>
      <c r="R320" s="30"/>
    </row>
    <row r="321" spans="2:18" ht="20.100000000000001" customHeight="1">
      <c r="B321" s="245"/>
      <c r="C321" s="246"/>
      <c r="D321" s="247"/>
      <c r="E321" s="248"/>
      <c r="F321" s="81"/>
      <c r="G321" s="82">
        <f t="shared" si="15"/>
        <v>0</v>
      </c>
      <c r="H321" s="83"/>
      <c r="I321" s="83"/>
      <c r="J321" s="83"/>
      <c r="K321" s="83"/>
      <c r="L321" s="84"/>
      <c r="M321" s="81"/>
      <c r="N321" s="85"/>
      <c r="O321" s="75"/>
      <c r="P321" s="30"/>
      <c r="Q321" s="30"/>
      <c r="R321" s="30"/>
    </row>
    <row r="322" spans="2:18" ht="20.100000000000001" customHeight="1" thickBot="1">
      <c r="B322" s="260"/>
      <c r="C322" s="261"/>
      <c r="D322" s="262"/>
      <c r="E322" s="263"/>
      <c r="F322" s="86" t="s">
        <v>65</v>
      </c>
      <c r="G322" s="87">
        <f>G290+SUM(G293:G321)</f>
        <v>0</v>
      </c>
      <c r="H322" s="87">
        <f>H290+SUM(H293:H321)</f>
        <v>0</v>
      </c>
      <c r="I322" s="87">
        <f>I290+SUM(I293:I321)</f>
        <v>0</v>
      </c>
      <c r="J322" s="87">
        <f>J290+SUM(J293:J321)</f>
        <v>0</v>
      </c>
      <c r="K322" s="87">
        <f>K290+SUM(K293:K321)</f>
        <v>0</v>
      </c>
      <c r="L322" s="88"/>
      <c r="M322" s="88"/>
      <c r="N322" s="89"/>
      <c r="O322" s="90"/>
      <c r="P322" s="30"/>
      <c r="Q322" s="30"/>
      <c r="R322" s="30"/>
    </row>
    <row r="323" spans="2:18" ht="20.100000000000001" customHeight="1">
      <c r="B323" s="96"/>
      <c r="C323" s="96"/>
      <c r="D323" s="96"/>
      <c r="E323" s="96"/>
      <c r="P323" s="30"/>
      <c r="Q323" s="30"/>
      <c r="R323" s="30"/>
    </row>
    <row r="324" spans="2:18" ht="20.100000000000001" customHeight="1">
      <c r="P324" s="30"/>
      <c r="Q324" s="30"/>
      <c r="R324" s="30"/>
    </row>
    <row r="325" spans="2:18" ht="20.100000000000001" customHeight="1" thickBot="1">
      <c r="B325" s="60" t="s">
        <v>66</v>
      </c>
      <c r="C325" s="60"/>
      <c r="D325" s="60"/>
      <c r="E325" s="60"/>
      <c r="F325" s="60"/>
      <c r="G325" s="60"/>
      <c r="H325" s="60"/>
      <c r="I325" s="60"/>
      <c r="J325" s="60"/>
      <c r="K325" s="60"/>
      <c r="L325" s="60"/>
      <c r="M325" s="60"/>
      <c r="N325" s="59" t="s">
        <v>35</v>
      </c>
      <c r="O325" s="32"/>
      <c r="P325" s="30"/>
      <c r="Q325" s="30"/>
      <c r="R325" s="30"/>
    </row>
    <row r="326" spans="2:18" ht="20.100000000000001" customHeight="1">
      <c r="B326" s="238"/>
      <c r="C326" s="239"/>
      <c r="D326" s="240"/>
      <c r="E326" s="241"/>
      <c r="F326" s="91" t="s">
        <v>65</v>
      </c>
      <c r="G326" s="92">
        <f t="shared" ref="G326:K326" si="16">G322</f>
        <v>0</v>
      </c>
      <c r="H326" s="92">
        <f t="shared" si="16"/>
        <v>0</v>
      </c>
      <c r="I326" s="92">
        <f t="shared" si="16"/>
        <v>0</v>
      </c>
      <c r="J326" s="92">
        <f t="shared" si="16"/>
        <v>0</v>
      </c>
      <c r="K326" s="92">
        <f t="shared" si="16"/>
        <v>0</v>
      </c>
      <c r="L326" s="93"/>
      <c r="M326" s="93"/>
      <c r="N326" s="94"/>
      <c r="O326" s="90"/>
      <c r="P326" s="30"/>
      <c r="Q326" s="30"/>
      <c r="R326" s="30"/>
    </row>
    <row r="327" spans="2:18" ht="20.100000000000001" customHeight="1">
      <c r="B327" s="242" t="s">
        <v>71</v>
      </c>
      <c r="C327" s="243"/>
      <c r="D327" s="244" t="s">
        <v>60</v>
      </c>
      <c r="E327" s="243"/>
      <c r="F327" s="255" t="s">
        <v>61</v>
      </c>
      <c r="G327" s="255" t="s">
        <v>72</v>
      </c>
      <c r="H327" s="256" t="s">
        <v>73</v>
      </c>
      <c r="I327" s="257"/>
      <c r="J327" s="257"/>
      <c r="K327" s="258"/>
      <c r="L327" s="255" t="s">
        <v>62</v>
      </c>
      <c r="M327" s="255"/>
      <c r="N327" s="259"/>
      <c r="O327" s="95"/>
      <c r="P327" s="30"/>
      <c r="Q327" s="30"/>
      <c r="R327" s="30"/>
    </row>
    <row r="328" spans="2:18" ht="20.100000000000001" customHeight="1">
      <c r="B328" s="228"/>
      <c r="C328" s="229"/>
      <c r="D328" s="231"/>
      <c r="E328" s="229"/>
      <c r="F328" s="233"/>
      <c r="G328" s="233"/>
      <c r="H328" s="68" t="s">
        <v>74</v>
      </c>
      <c r="I328" s="68" t="s">
        <v>75</v>
      </c>
      <c r="J328" s="68" t="s">
        <v>76</v>
      </c>
      <c r="K328" s="68" t="s">
        <v>57</v>
      </c>
      <c r="L328" s="68" t="s">
        <v>63</v>
      </c>
      <c r="M328" s="68" t="s">
        <v>64</v>
      </c>
      <c r="N328" s="69" t="s">
        <v>57</v>
      </c>
      <c r="O328" s="95"/>
      <c r="P328" s="30"/>
      <c r="Q328" s="30"/>
      <c r="R328" s="30"/>
    </row>
    <row r="329" spans="2:18" ht="20.100000000000001" customHeight="1">
      <c r="B329" s="217"/>
      <c r="C329" s="218"/>
      <c r="D329" s="219"/>
      <c r="E329" s="220"/>
      <c r="F329" s="70"/>
      <c r="G329" s="71">
        <f>SUM(H329:K329)</f>
        <v>0</v>
      </c>
      <c r="H329" s="72"/>
      <c r="I329" s="72"/>
      <c r="J329" s="72"/>
      <c r="K329" s="72"/>
      <c r="L329" s="73"/>
      <c r="M329" s="70"/>
      <c r="N329" s="74"/>
      <c r="O329" s="75"/>
      <c r="P329" s="30"/>
      <c r="Q329" s="30"/>
      <c r="R329" s="30"/>
    </row>
    <row r="330" spans="2:18" ht="20.100000000000001" customHeight="1">
      <c r="B330" s="221"/>
      <c r="C330" s="222"/>
      <c r="D330" s="223"/>
      <c r="E330" s="224"/>
      <c r="F330" s="76"/>
      <c r="G330" s="77">
        <f t="shared" ref="G330:G357" si="17">SUM(H330:K330)</f>
        <v>0</v>
      </c>
      <c r="H330" s="78"/>
      <c r="I330" s="78"/>
      <c r="J330" s="78"/>
      <c r="K330" s="78"/>
      <c r="L330" s="79"/>
      <c r="M330" s="76"/>
      <c r="N330" s="80"/>
      <c r="O330" s="75"/>
      <c r="P330" s="30"/>
      <c r="Q330" s="30"/>
      <c r="R330" s="30"/>
    </row>
    <row r="331" spans="2:18" ht="20.100000000000001" customHeight="1">
      <c r="B331" s="221"/>
      <c r="C331" s="222"/>
      <c r="D331" s="223"/>
      <c r="E331" s="224"/>
      <c r="F331" s="76"/>
      <c r="G331" s="77">
        <f t="shared" si="17"/>
        <v>0</v>
      </c>
      <c r="H331" s="78"/>
      <c r="I331" s="78"/>
      <c r="J331" s="78"/>
      <c r="K331" s="78"/>
      <c r="L331" s="79"/>
      <c r="M331" s="76"/>
      <c r="N331" s="80"/>
      <c r="O331" s="75"/>
      <c r="P331" s="30"/>
      <c r="Q331" s="30"/>
      <c r="R331" s="30"/>
    </row>
    <row r="332" spans="2:18" ht="20.100000000000001" customHeight="1">
      <c r="B332" s="221"/>
      <c r="C332" s="222"/>
      <c r="D332" s="223"/>
      <c r="E332" s="224"/>
      <c r="F332" s="76"/>
      <c r="G332" s="77">
        <f t="shared" si="17"/>
        <v>0</v>
      </c>
      <c r="H332" s="78"/>
      <c r="I332" s="78"/>
      <c r="J332" s="78"/>
      <c r="K332" s="78"/>
      <c r="L332" s="79"/>
      <c r="M332" s="76"/>
      <c r="N332" s="80"/>
      <c r="O332" s="75"/>
      <c r="P332" s="30"/>
      <c r="Q332" s="30"/>
      <c r="R332" s="30"/>
    </row>
    <row r="333" spans="2:18" ht="20.100000000000001" customHeight="1">
      <c r="B333" s="221"/>
      <c r="C333" s="222"/>
      <c r="D333" s="223"/>
      <c r="E333" s="224"/>
      <c r="F333" s="76"/>
      <c r="G333" s="77">
        <f t="shared" si="17"/>
        <v>0</v>
      </c>
      <c r="H333" s="78"/>
      <c r="I333" s="78"/>
      <c r="J333" s="78"/>
      <c r="K333" s="78"/>
      <c r="L333" s="79"/>
      <c r="M333" s="76"/>
      <c r="N333" s="80"/>
      <c r="O333" s="75"/>
      <c r="P333" s="30"/>
      <c r="Q333" s="30"/>
      <c r="R333" s="30"/>
    </row>
    <row r="334" spans="2:18" ht="20.100000000000001" customHeight="1">
      <c r="B334" s="221"/>
      <c r="C334" s="222"/>
      <c r="D334" s="223"/>
      <c r="E334" s="224"/>
      <c r="F334" s="76"/>
      <c r="G334" s="77">
        <f t="shared" si="17"/>
        <v>0</v>
      </c>
      <c r="H334" s="78"/>
      <c r="I334" s="78"/>
      <c r="J334" s="78"/>
      <c r="K334" s="78"/>
      <c r="L334" s="79"/>
      <c r="M334" s="76"/>
      <c r="N334" s="80"/>
      <c r="O334" s="75"/>
      <c r="P334" s="30"/>
      <c r="Q334" s="30"/>
      <c r="R334" s="30"/>
    </row>
    <row r="335" spans="2:18" ht="20.100000000000001" customHeight="1">
      <c r="B335" s="221"/>
      <c r="C335" s="222"/>
      <c r="D335" s="223"/>
      <c r="E335" s="224"/>
      <c r="F335" s="76"/>
      <c r="G335" s="77">
        <f t="shared" si="17"/>
        <v>0</v>
      </c>
      <c r="H335" s="78"/>
      <c r="I335" s="78"/>
      <c r="J335" s="78"/>
      <c r="K335" s="78"/>
      <c r="L335" s="79"/>
      <c r="M335" s="76"/>
      <c r="N335" s="80"/>
      <c r="O335" s="75"/>
      <c r="P335" s="30"/>
      <c r="Q335" s="30"/>
      <c r="R335" s="30"/>
    </row>
    <row r="336" spans="2:18" ht="20.100000000000001" customHeight="1">
      <c r="B336" s="221"/>
      <c r="C336" s="222"/>
      <c r="D336" s="223"/>
      <c r="E336" s="224"/>
      <c r="F336" s="76"/>
      <c r="G336" s="77">
        <f t="shared" si="17"/>
        <v>0</v>
      </c>
      <c r="H336" s="78"/>
      <c r="I336" s="78"/>
      <c r="J336" s="78"/>
      <c r="K336" s="78"/>
      <c r="L336" s="79"/>
      <c r="M336" s="76"/>
      <c r="N336" s="80"/>
      <c r="O336" s="75"/>
      <c r="P336" s="30"/>
      <c r="Q336" s="30"/>
      <c r="R336" s="30"/>
    </row>
    <row r="337" spans="2:18" ht="20.100000000000001" customHeight="1">
      <c r="B337" s="221"/>
      <c r="C337" s="222"/>
      <c r="D337" s="223"/>
      <c r="E337" s="224"/>
      <c r="F337" s="76"/>
      <c r="G337" s="77">
        <f t="shared" si="17"/>
        <v>0</v>
      </c>
      <c r="H337" s="78"/>
      <c r="I337" s="78"/>
      <c r="J337" s="78"/>
      <c r="K337" s="78"/>
      <c r="L337" s="79"/>
      <c r="M337" s="76"/>
      <c r="N337" s="80"/>
      <c r="O337" s="75"/>
      <c r="P337" s="30"/>
      <c r="Q337" s="30"/>
      <c r="R337" s="30"/>
    </row>
    <row r="338" spans="2:18" ht="20.100000000000001" customHeight="1">
      <c r="B338" s="221"/>
      <c r="C338" s="222"/>
      <c r="D338" s="223"/>
      <c r="E338" s="224"/>
      <c r="F338" s="76"/>
      <c r="G338" s="77">
        <f t="shared" si="17"/>
        <v>0</v>
      </c>
      <c r="H338" s="78"/>
      <c r="I338" s="78"/>
      <c r="J338" s="78"/>
      <c r="K338" s="78"/>
      <c r="L338" s="79"/>
      <c r="M338" s="76"/>
      <c r="N338" s="80"/>
      <c r="O338" s="75"/>
      <c r="P338" s="30"/>
      <c r="Q338" s="30"/>
      <c r="R338" s="30"/>
    </row>
    <row r="339" spans="2:18" ht="20.100000000000001" customHeight="1">
      <c r="B339" s="221"/>
      <c r="C339" s="222"/>
      <c r="D339" s="223"/>
      <c r="E339" s="224"/>
      <c r="F339" s="76"/>
      <c r="G339" s="77">
        <f t="shared" si="17"/>
        <v>0</v>
      </c>
      <c r="H339" s="78"/>
      <c r="I339" s="78"/>
      <c r="J339" s="78"/>
      <c r="K339" s="78"/>
      <c r="L339" s="79"/>
      <c r="M339" s="76"/>
      <c r="N339" s="80"/>
      <c r="O339" s="75"/>
      <c r="P339" s="30"/>
      <c r="Q339" s="30"/>
      <c r="R339" s="30"/>
    </row>
    <row r="340" spans="2:18" ht="20.100000000000001" customHeight="1">
      <c r="B340" s="221"/>
      <c r="C340" s="222"/>
      <c r="D340" s="223"/>
      <c r="E340" s="224"/>
      <c r="F340" s="76"/>
      <c r="G340" s="77">
        <f t="shared" si="17"/>
        <v>0</v>
      </c>
      <c r="H340" s="78"/>
      <c r="I340" s="78"/>
      <c r="J340" s="78"/>
      <c r="K340" s="78"/>
      <c r="L340" s="79"/>
      <c r="M340" s="76"/>
      <c r="N340" s="80"/>
      <c r="O340" s="75"/>
      <c r="P340" s="30"/>
      <c r="Q340" s="30"/>
      <c r="R340" s="30"/>
    </row>
    <row r="341" spans="2:18" ht="20.100000000000001" customHeight="1">
      <c r="B341" s="221"/>
      <c r="C341" s="222"/>
      <c r="D341" s="223"/>
      <c r="E341" s="224"/>
      <c r="F341" s="76"/>
      <c r="G341" s="77">
        <f t="shared" si="17"/>
        <v>0</v>
      </c>
      <c r="H341" s="78"/>
      <c r="I341" s="78"/>
      <c r="J341" s="78"/>
      <c r="K341" s="78"/>
      <c r="L341" s="79"/>
      <c r="M341" s="76"/>
      <c r="N341" s="80"/>
      <c r="O341" s="75"/>
      <c r="P341" s="30"/>
      <c r="Q341" s="30"/>
      <c r="R341" s="30"/>
    </row>
    <row r="342" spans="2:18" ht="20.100000000000001" customHeight="1">
      <c r="B342" s="221"/>
      <c r="C342" s="222"/>
      <c r="D342" s="223"/>
      <c r="E342" s="224"/>
      <c r="F342" s="76"/>
      <c r="G342" s="77">
        <f t="shared" si="17"/>
        <v>0</v>
      </c>
      <c r="H342" s="78"/>
      <c r="I342" s="78"/>
      <c r="J342" s="78"/>
      <c r="K342" s="78"/>
      <c r="L342" s="79"/>
      <c r="M342" s="76"/>
      <c r="N342" s="80"/>
      <c r="O342" s="75"/>
      <c r="P342" s="30"/>
      <c r="Q342" s="30"/>
      <c r="R342" s="30"/>
    </row>
    <row r="343" spans="2:18" ht="20.100000000000001" customHeight="1">
      <c r="B343" s="221"/>
      <c r="C343" s="222"/>
      <c r="D343" s="223"/>
      <c r="E343" s="224"/>
      <c r="F343" s="76"/>
      <c r="G343" s="77">
        <f t="shared" si="17"/>
        <v>0</v>
      </c>
      <c r="H343" s="78"/>
      <c r="I343" s="78"/>
      <c r="J343" s="78"/>
      <c r="K343" s="78"/>
      <c r="L343" s="79"/>
      <c r="M343" s="76"/>
      <c r="N343" s="80"/>
      <c r="O343" s="75"/>
      <c r="P343" s="30"/>
      <c r="Q343" s="30"/>
      <c r="R343" s="30"/>
    </row>
    <row r="344" spans="2:18" ht="20.100000000000001" customHeight="1">
      <c r="B344" s="221"/>
      <c r="C344" s="222"/>
      <c r="D344" s="223"/>
      <c r="E344" s="224"/>
      <c r="F344" s="76"/>
      <c r="G344" s="77">
        <f t="shared" si="17"/>
        <v>0</v>
      </c>
      <c r="H344" s="78"/>
      <c r="I344" s="78"/>
      <c r="J344" s="78"/>
      <c r="K344" s="78"/>
      <c r="L344" s="79"/>
      <c r="M344" s="76"/>
      <c r="N344" s="80"/>
      <c r="O344" s="75"/>
      <c r="P344" s="30"/>
      <c r="Q344" s="30"/>
      <c r="R344" s="30"/>
    </row>
    <row r="345" spans="2:18" ht="20.100000000000001" customHeight="1">
      <c r="B345" s="221"/>
      <c r="C345" s="222"/>
      <c r="D345" s="223"/>
      <c r="E345" s="224"/>
      <c r="F345" s="76"/>
      <c r="G345" s="77">
        <f t="shared" si="17"/>
        <v>0</v>
      </c>
      <c r="H345" s="78"/>
      <c r="I345" s="78"/>
      <c r="J345" s="78"/>
      <c r="K345" s="78"/>
      <c r="L345" s="79"/>
      <c r="M345" s="76"/>
      <c r="N345" s="80"/>
      <c r="O345" s="75"/>
      <c r="P345" s="30"/>
      <c r="Q345" s="30"/>
      <c r="R345" s="30"/>
    </row>
    <row r="346" spans="2:18" ht="20.100000000000001" customHeight="1">
      <c r="B346" s="221"/>
      <c r="C346" s="222"/>
      <c r="D346" s="223"/>
      <c r="E346" s="224"/>
      <c r="F346" s="76"/>
      <c r="G346" s="77">
        <f t="shared" si="17"/>
        <v>0</v>
      </c>
      <c r="H346" s="78"/>
      <c r="I346" s="78"/>
      <c r="J346" s="78"/>
      <c r="K346" s="78"/>
      <c r="L346" s="79"/>
      <c r="M346" s="76"/>
      <c r="N346" s="80"/>
      <c r="O346" s="75"/>
      <c r="P346" s="30"/>
      <c r="Q346" s="30"/>
      <c r="R346" s="30"/>
    </row>
    <row r="347" spans="2:18" ht="20.100000000000001" customHeight="1">
      <c r="B347" s="221"/>
      <c r="C347" s="222"/>
      <c r="D347" s="223"/>
      <c r="E347" s="224"/>
      <c r="F347" s="76"/>
      <c r="G347" s="77">
        <f t="shared" si="17"/>
        <v>0</v>
      </c>
      <c r="H347" s="78"/>
      <c r="I347" s="78"/>
      <c r="J347" s="78"/>
      <c r="K347" s="78"/>
      <c r="L347" s="79"/>
      <c r="M347" s="76"/>
      <c r="N347" s="80"/>
      <c r="O347" s="75"/>
      <c r="P347" s="30"/>
      <c r="Q347" s="30"/>
      <c r="R347" s="30"/>
    </row>
    <row r="348" spans="2:18" ht="20.100000000000001" customHeight="1">
      <c r="B348" s="221"/>
      <c r="C348" s="222"/>
      <c r="D348" s="223"/>
      <c r="E348" s="224"/>
      <c r="F348" s="76"/>
      <c r="G348" s="77">
        <f t="shared" si="17"/>
        <v>0</v>
      </c>
      <c r="H348" s="78"/>
      <c r="I348" s="78"/>
      <c r="J348" s="78"/>
      <c r="K348" s="78"/>
      <c r="L348" s="79"/>
      <c r="M348" s="76"/>
      <c r="N348" s="80"/>
      <c r="O348" s="75"/>
      <c r="P348" s="30"/>
      <c r="Q348" s="30"/>
      <c r="R348" s="30"/>
    </row>
    <row r="349" spans="2:18" ht="20.100000000000001" customHeight="1">
      <c r="B349" s="221"/>
      <c r="C349" s="222"/>
      <c r="D349" s="223"/>
      <c r="E349" s="224"/>
      <c r="F349" s="76"/>
      <c r="G349" s="77">
        <f t="shared" si="17"/>
        <v>0</v>
      </c>
      <c r="H349" s="78"/>
      <c r="I349" s="78"/>
      <c r="J349" s="78"/>
      <c r="K349" s="78"/>
      <c r="L349" s="79"/>
      <c r="M349" s="76"/>
      <c r="N349" s="80"/>
      <c r="O349" s="75"/>
      <c r="P349" s="30"/>
      <c r="Q349" s="30"/>
      <c r="R349" s="30"/>
    </row>
    <row r="350" spans="2:18" ht="20.100000000000001" customHeight="1">
      <c r="B350" s="221"/>
      <c r="C350" s="222"/>
      <c r="D350" s="223"/>
      <c r="E350" s="224"/>
      <c r="F350" s="76"/>
      <c r="G350" s="77">
        <f t="shared" si="17"/>
        <v>0</v>
      </c>
      <c r="H350" s="78"/>
      <c r="I350" s="78"/>
      <c r="J350" s="78"/>
      <c r="K350" s="78"/>
      <c r="L350" s="79"/>
      <c r="M350" s="76"/>
      <c r="N350" s="80"/>
      <c r="O350" s="75"/>
      <c r="P350" s="30"/>
      <c r="Q350" s="30"/>
      <c r="R350" s="30"/>
    </row>
    <row r="351" spans="2:18" ht="20.100000000000001" customHeight="1">
      <c r="B351" s="221"/>
      <c r="C351" s="222"/>
      <c r="D351" s="223"/>
      <c r="E351" s="224"/>
      <c r="F351" s="76"/>
      <c r="G351" s="77">
        <f t="shared" si="17"/>
        <v>0</v>
      </c>
      <c r="H351" s="78"/>
      <c r="I351" s="78"/>
      <c r="J351" s="78"/>
      <c r="K351" s="78"/>
      <c r="L351" s="79"/>
      <c r="M351" s="76"/>
      <c r="N351" s="80"/>
      <c r="O351" s="75"/>
      <c r="P351" s="30"/>
      <c r="Q351" s="30"/>
      <c r="R351" s="30"/>
    </row>
    <row r="352" spans="2:18" ht="20.100000000000001" customHeight="1">
      <c r="B352" s="221"/>
      <c r="C352" s="222"/>
      <c r="D352" s="223"/>
      <c r="E352" s="224"/>
      <c r="F352" s="76"/>
      <c r="G352" s="77">
        <f t="shared" si="17"/>
        <v>0</v>
      </c>
      <c r="H352" s="78"/>
      <c r="I352" s="78"/>
      <c r="J352" s="78"/>
      <c r="K352" s="78"/>
      <c r="L352" s="79"/>
      <c r="M352" s="76"/>
      <c r="N352" s="80"/>
      <c r="O352" s="75"/>
      <c r="P352" s="30"/>
      <c r="Q352" s="30"/>
      <c r="R352" s="30"/>
    </row>
    <row r="353" spans="2:18" ht="20.100000000000001" customHeight="1">
      <c r="B353" s="221"/>
      <c r="C353" s="222"/>
      <c r="D353" s="223"/>
      <c r="E353" s="224"/>
      <c r="F353" s="76"/>
      <c r="G353" s="77">
        <f t="shared" si="17"/>
        <v>0</v>
      </c>
      <c r="H353" s="78"/>
      <c r="I353" s="78"/>
      <c r="J353" s="78"/>
      <c r="K353" s="78"/>
      <c r="L353" s="79"/>
      <c r="M353" s="76"/>
      <c r="N353" s="80"/>
      <c r="O353" s="75"/>
      <c r="P353" s="30"/>
      <c r="Q353" s="30"/>
      <c r="R353" s="30"/>
    </row>
    <row r="354" spans="2:18" ht="20.100000000000001" customHeight="1">
      <c r="B354" s="221"/>
      <c r="C354" s="222"/>
      <c r="D354" s="223"/>
      <c r="E354" s="224"/>
      <c r="F354" s="76"/>
      <c r="G354" s="77">
        <f t="shared" si="17"/>
        <v>0</v>
      </c>
      <c r="H354" s="78"/>
      <c r="I354" s="78"/>
      <c r="J354" s="78"/>
      <c r="K354" s="78"/>
      <c r="L354" s="79"/>
      <c r="M354" s="76"/>
      <c r="N354" s="80"/>
      <c r="O354" s="75"/>
      <c r="P354" s="30"/>
      <c r="Q354" s="30"/>
      <c r="R354" s="30"/>
    </row>
    <row r="355" spans="2:18" ht="20.100000000000001" customHeight="1">
      <c r="B355" s="221"/>
      <c r="C355" s="222"/>
      <c r="D355" s="223"/>
      <c r="E355" s="224"/>
      <c r="F355" s="76"/>
      <c r="G355" s="77">
        <f t="shared" si="17"/>
        <v>0</v>
      </c>
      <c r="H355" s="78"/>
      <c r="I355" s="78"/>
      <c r="J355" s="78"/>
      <c r="K355" s="78"/>
      <c r="L355" s="79"/>
      <c r="M355" s="76"/>
      <c r="N355" s="80"/>
      <c r="O355" s="75"/>
      <c r="P355" s="30"/>
      <c r="Q355" s="30"/>
      <c r="R355" s="30"/>
    </row>
    <row r="356" spans="2:18" ht="20.100000000000001" customHeight="1">
      <c r="B356" s="221"/>
      <c r="C356" s="222"/>
      <c r="D356" s="223"/>
      <c r="E356" s="224"/>
      <c r="F356" s="76"/>
      <c r="G356" s="77">
        <f t="shared" si="17"/>
        <v>0</v>
      </c>
      <c r="H356" s="78"/>
      <c r="I356" s="78"/>
      <c r="J356" s="78"/>
      <c r="K356" s="78"/>
      <c r="L356" s="79"/>
      <c r="M356" s="76"/>
      <c r="N356" s="80"/>
      <c r="O356" s="75"/>
      <c r="P356" s="30"/>
      <c r="Q356" s="30"/>
      <c r="R356" s="30"/>
    </row>
    <row r="357" spans="2:18" ht="20.100000000000001" customHeight="1">
      <c r="B357" s="245"/>
      <c r="C357" s="246"/>
      <c r="D357" s="247"/>
      <c r="E357" s="248"/>
      <c r="F357" s="81"/>
      <c r="G357" s="82">
        <f t="shared" si="17"/>
        <v>0</v>
      </c>
      <c r="H357" s="83"/>
      <c r="I357" s="83"/>
      <c r="J357" s="83"/>
      <c r="K357" s="83"/>
      <c r="L357" s="84"/>
      <c r="M357" s="81"/>
      <c r="N357" s="85"/>
      <c r="O357" s="75"/>
      <c r="P357" s="30"/>
      <c r="Q357" s="30"/>
      <c r="R357" s="30"/>
    </row>
    <row r="358" spans="2:18" ht="20.100000000000001" customHeight="1" thickBot="1">
      <c r="B358" s="260"/>
      <c r="C358" s="261"/>
      <c r="D358" s="262"/>
      <c r="E358" s="263"/>
      <c r="F358" s="86" t="s">
        <v>65</v>
      </c>
      <c r="G358" s="87">
        <f>G326+SUM(G329:G357)</f>
        <v>0</v>
      </c>
      <c r="H358" s="87">
        <f>H326+SUM(H329:H357)</f>
        <v>0</v>
      </c>
      <c r="I358" s="87">
        <f>I326+SUM(I329:I357)</f>
        <v>0</v>
      </c>
      <c r="J358" s="87">
        <f>J326+SUM(J329:J357)</f>
        <v>0</v>
      </c>
      <c r="K358" s="87">
        <f>K326+SUM(K329:K357)</f>
        <v>0</v>
      </c>
      <c r="L358" s="88"/>
      <c r="M358" s="88"/>
      <c r="N358" s="89"/>
      <c r="O358" s="90"/>
      <c r="P358" s="30"/>
      <c r="Q358" s="30"/>
      <c r="R358" s="30"/>
    </row>
    <row r="359" spans="2:18" ht="20.100000000000001" customHeight="1">
      <c r="B359" s="96"/>
      <c r="C359" s="96"/>
      <c r="D359" s="96"/>
      <c r="E359" s="96"/>
      <c r="P359" s="30"/>
      <c r="Q359" s="30"/>
      <c r="R359" s="30"/>
    </row>
  </sheetData>
  <sheetProtection sheet="1" formatRows="0"/>
  <mergeCells count="679">
    <mergeCell ref="B357:C357"/>
    <mergeCell ref="D357:E357"/>
    <mergeCell ref="B358:C358"/>
    <mergeCell ref="D358:E358"/>
    <mergeCell ref="B354:C354"/>
    <mergeCell ref="D354:E354"/>
    <mergeCell ref="B355:C355"/>
    <mergeCell ref="D355:E355"/>
    <mergeCell ref="B356:C356"/>
    <mergeCell ref="D356:E356"/>
    <mergeCell ref="B351:C351"/>
    <mergeCell ref="D351:E351"/>
    <mergeCell ref="B352:C352"/>
    <mergeCell ref="D352:E352"/>
    <mergeCell ref="B353:C353"/>
    <mergeCell ref="D353:E353"/>
    <mergeCell ref="B348:C348"/>
    <mergeCell ref="D348:E348"/>
    <mergeCell ref="B349:C349"/>
    <mergeCell ref="D349:E349"/>
    <mergeCell ref="B350:C350"/>
    <mergeCell ref="D350:E350"/>
    <mergeCell ref="B345:C345"/>
    <mergeCell ref="D345:E345"/>
    <mergeCell ref="B346:C346"/>
    <mergeCell ref="D346:E346"/>
    <mergeCell ref="B347:C347"/>
    <mergeCell ref="D347:E347"/>
    <mergeCell ref="B342:C342"/>
    <mergeCell ref="D342:E342"/>
    <mergeCell ref="B343:C343"/>
    <mergeCell ref="D343:E343"/>
    <mergeCell ref="B344:C344"/>
    <mergeCell ref="D344:E344"/>
    <mergeCell ref="B339:C339"/>
    <mergeCell ref="D339:E339"/>
    <mergeCell ref="B340:C340"/>
    <mergeCell ref="D340:E340"/>
    <mergeCell ref="B341:C341"/>
    <mergeCell ref="D341:E341"/>
    <mergeCell ref="B336:C336"/>
    <mergeCell ref="D336:E336"/>
    <mergeCell ref="B337:C337"/>
    <mergeCell ref="D337:E337"/>
    <mergeCell ref="B338:C338"/>
    <mergeCell ref="D338:E338"/>
    <mergeCell ref="B333:C333"/>
    <mergeCell ref="D333:E333"/>
    <mergeCell ref="B334:C334"/>
    <mergeCell ref="D334:E334"/>
    <mergeCell ref="B335:C335"/>
    <mergeCell ref="D335:E335"/>
    <mergeCell ref="B330:C330"/>
    <mergeCell ref="D330:E330"/>
    <mergeCell ref="B331:C331"/>
    <mergeCell ref="D331:E331"/>
    <mergeCell ref="B332:C332"/>
    <mergeCell ref="D332:E332"/>
    <mergeCell ref="F327:F328"/>
    <mergeCell ref="G327:G328"/>
    <mergeCell ref="H327:K327"/>
    <mergeCell ref="L327:N327"/>
    <mergeCell ref="B329:C329"/>
    <mergeCell ref="D329:E329"/>
    <mergeCell ref="B322:C322"/>
    <mergeCell ref="D322:E322"/>
    <mergeCell ref="B326:C326"/>
    <mergeCell ref="D326:E326"/>
    <mergeCell ref="B327:C328"/>
    <mergeCell ref="D327:E328"/>
    <mergeCell ref="B319:C319"/>
    <mergeCell ref="D319:E319"/>
    <mergeCell ref="B320:C320"/>
    <mergeCell ref="D320:E320"/>
    <mergeCell ref="B321:C321"/>
    <mergeCell ref="D321:E321"/>
    <mergeCell ref="B316:C316"/>
    <mergeCell ref="D316:E316"/>
    <mergeCell ref="B317:C317"/>
    <mergeCell ref="D317:E317"/>
    <mergeCell ref="B318:C318"/>
    <mergeCell ref="D318:E318"/>
    <mergeCell ref="B313:C313"/>
    <mergeCell ref="D313:E313"/>
    <mergeCell ref="B314:C314"/>
    <mergeCell ref="D314:E314"/>
    <mergeCell ref="B315:C315"/>
    <mergeCell ref="D315:E315"/>
    <mergeCell ref="B310:C310"/>
    <mergeCell ref="D310:E310"/>
    <mergeCell ref="B311:C311"/>
    <mergeCell ref="D311:E311"/>
    <mergeCell ref="B312:C312"/>
    <mergeCell ref="D312:E312"/>
    <mergeCell ref="B307:C307"/>
    <mergeCell ref="D307:E307"/>
    <mergeCell ref="B308:C308"/>
    <mergeCell ref="D308:E308"/>
    <mergeCell ref="B309:C309"/>
    <mergeCell ref="D309:E309"/>
    <mergeCell ref="B304:C304"/>
    <mergeCell ref="D304:E304"/>
    <mergeCell ref="B305:C305"/>
    <mergeCell ref="D305:E305"/>
    <mergeCell ref="B306:C306"/>
    <mergeCell ref="D306:E306"/>
    <mergeCell ref="B301:C301"/>
    <mergeCell ref="D301:E301"/>
    <mergeCell ref="B302:C302"/>
    <mergeCell ref="D302:E302"/>
    <mergeCell ref="B303:C303"/>
    <mergeCell ref="D303:E303"/>
    <mergeCell ref="B298:C298"/>
    <mergeCell ref="D298:E298"/>
    <mergeCell ref="B299:C299"/>
    <mergeCell ref="D299:E299"/>
    <mergeCell ref="B300:C300"/>
    <mergeCell ref="D300:E300"/>
    <mergeCell ref="B295:C295"/>
    <mergeCell ref="D295:E295"/>
    <mergeCell ref="B296:C296"/>
    <mergeCell ref="D296:E296"/>
    <mergeCell ref="B297:C297"/>
    <mergeCell ref="D297:E297"/>
    <mergeCell ref="H291:K291"/>
    <mergeCell ref="L291:N291"/>
    <mergeCell ref="B293:C293"/>
    <mergeCell ref="D293:E293"/>
    <mergeCell ref="B294:C294"/>
    <mergeCell ref="D294:E294"/>
    <mergeCell ref="B290:C290"/>
    <mergeCell ref="D290:E290"/>
    <mergeCell ref="B291:C292"/>
    <mergeCell ref="D291:E292"/>
    <mergeCell ref="F291:F292"/>
    <mergeCell ref="G291:G292"/>
    <mergeCell ref="B284:C284"/>
    <mergeCell ref="D284:E284"/>
    <mergeCell ref="B285:C285"/>
    <mergeCell ref="D285:E285"/>
    <mergeCell ref="B286:C286"/>
    <mergeCell ref="D286:E286"/>
    <mergeCell ref="B281:C281"/>
    <mergeCell ref="D281:E281"/>
    <mergeCell ref="B282:C282"/>
    <mergeCell ref="D282:E282"/>
    <mergeCell ref="B283:C283"/>
    <mergeCell ref="D283:E283"/>
    <mergeCell ref="B278:C278"/>
    <mergeCell ref="D278:E278"/>
    <mergeCell ref="B279:C279"/>
    <mergeCell ref="D279:E279"/>
    <mergeCell ref="B280:C280"/>
    <mergeCell ref="D280:E280"/>
    <mergeCell ref="B275:C275"/>
    <mergeCell ref="D275:E275"/>
    <mergeCell ref="B276:C276"/>
    <mergeCell ref="D276:E276"/>
    <mergeCell ref="B277:C277"/>
    <mergeCell ref="D277:E277"/>
    <mergeCell ref="B272:C272"/>
    <mergeCell ref="D272:E272"/>
    <mergeCell ref="B273:C273"/>
    <mergeCell ref="D273:E273"/>
    <mergeCell ref="B274:C274"/>
    <mergeCell ref="D274:E274"/>
    <mergeCell ref="B269:C269"/>
    <mergeCell ref="D269:E269"/>
    <mergeCell ref="B270:C270"/>
    <mergeCell ref="D270:E270"/>
    <mergeCell ref="B271:C271"/>
    <mergeCell ref="D271:E271"/>
    <mergeCell ref="B266:C266"/>
    <mergeCell ref="D266:E266"/>
    <mergeCell ref="B267:C267"/>
    <mergeCell ref="D267:E267"/>
    <mergeCell ref="B268:C268"/>
    <mergeCell ref="D268:E268"/>
    <mergeCell ref="B263:C263"/>
    <mergeCell ref="D263:E263"/>
    <mergeCell ref="B264:C264"/>
    <mergeCell ref="D264:E264"/>
    <mergeCell ref="B265:C265"/>
    <mergeCell ref="D265:E265"/>
    <mergeCell ref="B260:C260"/>
    <mergeCell ref="D260:E260"/>
    <mergeCell ref="B261:C261"/>
    <mergeCell ref="D261:E261"/>
    <mergeCell ref="B262:C262"/>
    <mergeCell ref="D262:E262"/>
    <mergeCell ref="B257:C257"/>
    <mergeCell ref="D257:E257"/>
    <mergeCell ref="B258:C258"/>
    <mergeCell ref="D258:E258"/>
    <mergeCell ref="B259:C259"/>
    <mergeCell ref="D259:E259"/>
    <mergeCell ref="B255:C256"/>
    <mergeCell ref="D255:E256"/>
    <mergeCell ref="F255:F256"/>
    <mergeCell ref="G255:G256"/>
    <mergeCell ref="H255:K255"/>
    <mergeCell ref="L255:N255"/>
    <mergeCell ref="B249:C249"/>
    <mergeCell ref="D249:E249"/>
    <mergeCell ref="B250:C250"/>
    <mergeCell ref="D250:E250"/>
    <mergeCell ref="B254:C254"/>
    <mergeCell ref="D254:E254"/>
    <mergeCell ref="B246:C246"/>
    <mergeCell ref="D246:E246"/>
    <mergeCell ref="B247:C247"/>
    <mergeCell ref="D247:E247"/>
    <mergeCell ref="B248:C248"/>
    <mergeCell ref="D248:E248"/>
    <mergeCell ref="B243:C243"/>
    <mergeCell ref="D243:E243"/>
    <mergeCell ref="B244:C244"/>
    <mergeCell ref="D244:E244"/>
    <mergeCell ref="B245:C245"/>
    <mergeCell ref="D245:E245"/>
    <mergeCell ref="B240:C240"/>
    <mergeCell ref="D240:E240"/>
    <mergeCell ref="B241:C241"/>
    <mergeCell ref="D241:E241"/>
    <mergeCell ref="B242:C242"/>
    <mergeCell ref="D242:E242"/>
    <mergeCell ref="B237:C237"/>
    <mergeCell ref="D237:E237"/>
    <mergeCell ref="B238:C238"/>
    <mergeCell ref="D238:E238"/>
    <mergeCell ref="B239:C239"/>
    <mergeCell ref="D239:E239"/>
    <mergeCell ref="B234:C234"/>
    <mergeCell ref="D234:E234"/>
    <mergeCell ref="B235:C235"/>
    <mergeCell ref="D235:E235"/>
    <mergeCell ref="B236:C236"/>
    <mergeCell ref="D236:E236"/>
    <mergeCell ref="B231:C231"/>
    <mergeCell ref="D231:E231"/>
    <mergeCell ref="B232:C232"/>
    <mergeCell ref="D232:E232"/>
    <mergeCell ref="B233:C233"/>
    <mergeCell ref="D233:E233"/>
    <mergeCell ref="B228:C228"/>
    <mergeCell ref="D228:E228"/>
    <mergeCell ref="B229:C229"/>
    <mergeCell ref="D229:E229"/>
    <mergeCell ref="B230:C230"/>
    <mergeCell ref="D230:E230"/>
    <mergeCell ref="B225:C225"/>
    <mergeCell ref="D225:E225"/>
    <mergeCell ref="B226:C226"/>
    <mergeCell ref="D226:E226"/>
    <mergeCell ref="B227:C227"/>
    <mergeCell ref="D227:E227"/>
    <mergeCell ref="B222:C222"/>
    <mergeCell ref="D222:E222"/>
    <mergeCell ref="B223:C223"/>
    <mergeCell ref="D223:E223"/>
    <mergeCell ref="B224:C224"/>
    <mergeCell ref="D224:E224"/>
    <mergeCell ref="F219:F220"/>
    <mergeCell ref="G219:G220"/>
    <mergeCell ref="H219:K219"/>
    <mergeCell ref="L219:N219"/>
    <mergeCell ref="B221:C221"/>
    <mergeCell ref="D221:E221"/>
    <mergeCell ref="B214:C214"/>
    <mergeCell ref="D214:E214"/>
    <mergeCell ref="B218:C218"/>
    <mergeCell ref="D218:E218"/>
    <mergeCell ref="B219:C220"/>
    <mergeCell ref="D219:E220"/>
    <mergeCell ref="B211:C211"/>
    <mergeCell ref="D211:E211"/>
    <mergeCell ref="B212:C212"/>
    <mergeCell ref="D212:E212"/>
    <mergeCell ref="B213:C213"/>
    <mergeCell ref="D213:E213"/>
    <mergeCell ref="B208:C208"/>
    <mergeCell ref="D208:E208"/>
    <mergeCell ref="B209:C209"/>
    <mergeCell ref="D209:E209"/>
    <mergeCell ref="B210:C210"/>
    <mergeCell ref="D210:E210"/>
    <mergeCell ref="B205:C205"/>
    <mergeCell ref="D205:E205"/>
    <mergeCell ref="B206:C206"/>
    <mergeCell ref="D206:E206"/>
    <mergeCell ref="B207:C207"/>
    <mergeCell ref="D207:E207"/>
    <mergeCell ref="B202:C202"/>
    <mergeCell ref="D202:E202"/>
    <mergeCell ref="B203:C203"/>
    <mergeCell ref="D203:E203"/>
    <mergeCell ref="B204:C204"/>
    <mergeCell ref="D204:E204"/>
    <mergeCell ref="B199:C199"/>
    <mergeCell ref="D199:E199"/>
    <mergeCell ref="B200:C200"/>
    <mergeCell ref="D200:E200"/>
    <mergeCell ref="B201:C201"/>
    <mergeCell ref="D201:E201"/>
    <mergeCell ref="B196:C196"/>
    <mergeCell ref="D196:E196"/>
    <mergeCell ref="B197:C197"/>
    <mergeCell ref="D197:E197"/>
    <mergeCell ref="B198:C198"/>
    <mergeCell ref="D198:E198"/>
    <mergeCell ref="B193:C193"/>
    <mergeCell ref="D193:E193"/>
    <mergeCell ref="B194:C194"/>
    <mergeCell ref="D194:E194"/>
    <mergeCell ref="B195:C195"/>
    <mergeCell ref="D195:E195"/>
    <mergeCell ref="B190:C190"/>
    <mergeCell ref="D190:E190"/>
    <mergeCell ref="B191:C191"/>
    <mergeCell ref="D191:E191"/>
    <mergeCell ref="B192:C192"/>
    <mergeCell ref="D192:E192"/>
    <mergeCell ref="B187:C187"/>
    <mergeCell ref="D187:E187"/>
    <mergeCell ref="B188:C188"/>
    <mergeCell ref="D188:E188"/>
    <mergeCell ref="B189:C189"/>
    <mergeCell ref="D189:E189"/>
    <mergeCell ref="H183:K183"/>
    <mergeCell ref="L183:N183"/>
    <mergeCell ref="B185:C185"/>
    <mergeCell ref="D185:E185"/>
    <mergeCell ref="B186:C186"/>
    <mergeCell ref="D186:E186"/>
    <mergeCell ref="B182:C182"/>
    <mergeCell ref="D182:E182"/>
    <mergeCell ref="B183:C184"/>
    <mergeCell ref="D183:E184"/>
    <mergeCell ref="F183:F184"/>
    <mergeCell ref="G183:G184"/>
    <mergeCell ref="B176:C176"/>
    <mergeCell ref="D176:E176"/>
    <mergeCell ref="B177:C177"/>
    <mergeCell ref="D177:E177"/>
    <mergeCell ref="B178:C178"/>
    <mergeCell ref="D178:E178"/>
    <mergeCell ref="B173:C173"/>
    <mergeCell ref="D173:E173"/>
    <mergeCell ref="B174:C174"/>
    <mergeCell ref="D174:E174"/>
    <mergeCell ref="B175:C175"/>
    <mergeCell ref="D175:E175"/>
    <mergeCell ref="B170:C170"/>
    <mergeCell ref="D170:E170"/>
    <mergeCell ref="B171:C171"/>
    <mergeCell ref="D171:E171"/>
    <mergeCell ref="B172:C172"/>
    <mergeCell ref="D172:E172"/>
    <mergeCell ref="B167:C167"/>
    <mergeCell ref="D167:E167"/>
    <mergeCell ref="B168:C168"/>
    <mergeCell ref="D168:E168"/>
    <mergeCell ref="B169:C169"/>
    <mergeCell ref="D169:E169"/>
    <mergeCell ref="B164:C164"/>
    <mergeCell ref="D164:E164"/>
    <mergeCell ref="B165:C165"/>
    <mergeCell ref="D165:E165"/>
    <mergeCell ref="B166:C166"/>
    <mergeCell ref="D166:E166"/>
    <mergeCell ref="B161:C161"/>
    <mergeCell ref="D161:E161"/>
    <mergeCell ref="B162:C162"/>
    <mergeCell ref="D162:E162"/>
    <mergeCell ref="B163:C163"/>
    <mergeCell ref="D163:E163"/>
    <mergeCell ref="B158:C158"/>
    <mergeCell ref="D158:E158"/>
    <mergeCell ref="B159:C159"/>
    <mergeCell ref="D159:E159"/>
    <mergeCell ref="B160:C160"/>
    <mergeCell ref="D160:E160"/>
    <mergeCell ref="B155:C155"/>
    <mergeCell ref="D155:E155"/>
    <mergeCell ref="B156:C156"/>
    <mergeCell ref="D156:E156"/>
    <mergeCell ref="B157:C157"/>
    <mergeCell ref="D157:E157"/>
    <mergeCell ref="B152:C152"/>
    <mergeCell ref="D152:E152"/>
    <mergeCell ref="B153:C153"/>
    <mergeCell ref="D153:E153"/>
    <mergeCell ref="B154:C154"/>
    <mergeCell ref="D154:E154"/>
    <mergeCell ref="B149:C149"/>
    <mergeCell ref="D149:E149"/>
    <mergeCell ref="B150:C150"/>
    <mergeCell ref="D150:E150"/>
    <mergeCell ref="B151:C151"/>
    <mergeCell ref="D151:E151"/>
    <mergeCell ref="B147:C148"/>
    <mergeCell ref="D147:E148"/>
    <mergeCell ref="F147:F148"/>
    <mergeCell ref="G147:G148"/>
    <mergeCell ref="H147:K147"/>
    <mergeCell ref="L147:N147"/>
    <mergeCell ref="B141:C141"/>
    <mergeCell ref="D141:E141"/>
    <mergeCell ref="B142:C142"/>
    <mergeCell ref="D142:E142"/>
    <mergeCell ref="B146:C146"/>
    <mergeCell ref="D146:E146"/>
    <mergeCell ref="B138:C138"/>
    <mergeCell ref="D138:E138"/>
    <mergeCell ref="B139:C139"/>
    <mergeCell ref="D139:E139"/>
    <mergeCell ref="B140:C140"/>
    <mergeCell ref="D140:E140"/>
    <mergeCell ref="B135:C135"/>
    <mergeCell ref="D135:E135"/>
    <mergeCell ref="B136:C136"/>
    <mergeCell ref="D136:E136"/>
    <mergeCell ref="B137:C137"/>
    <mergeCell ref="D137:E137"/>
    <mergeCell ref="B132:C132"/>
    <mergeCell ref="D132:E132"/>
    <mergeCell ref="B133:C133"/>
    <mergeCell ref="D133:E133"/>
    <mergeCell ref="B134:C134"/>
    <mergeCell ref="D134:E134"/>
    <mergeCell ref="B129:C129"/>
    <mergeCell ref="D129:E129"/>
    <mergeCell ref="B130:C130"/>
    <mergeCell ref="D130:E130"/>
    <mergeCell ref="B131:C131"/>
    <mergeCell ref="D131:E131"/>
    <mergeCell ref="B126:C126"/>
    <mergeCell ref="D126:E126"/>
    <mergeCell ref="B127:C127"/>
    <mergeCell ref="D127:E127"/>
    <mergeCell ref="B128:C128"/>
    <mergeCell ref="D128:E128"/>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F111:F112"/>
    <mergeCell ref="G111:G112"/>
    <mergeCell ref="H111:K111"/>
    <mergeCell ref="L111:N111"/>
    <mergeCell ref="B113:C113"/>
    <mergeCell ref="D113:E113"/>
    <mergeCell ref="B106:C106"/>
    <mergeCell ref="D106:E106"/>
    <mergeCell ref="B110:C110"/>
    <mergeCell ref="D110:E110"/>
    <mergeCell ref="B111:C112"/>
    <mergeCell ref="D111:E112"/>
    <mergeCell ref="B103:C103"/>
    <mergeCell ref="D103:E103"/>
    <mergeCell ref="B104:C104"/>
    <mergeCell ref="D104:E104"/>
    <mergeCell ref="B105:C105"/>
    <mergeCell ref="D105:E105"/>
    <mergeCell ref="B100:C100"/>
    <mergeCell ref="D100:E100"/>
    <mergeCell ref="B101:C101"/>
    <mergeCell ref="D101:E101"/>
    <mergeCell ref="B102:C102"/>
    <mergeCell ref="D102:E102"/>
    <mergeCell ref="B97:C97"/>
    <mergeCell ref="D97:E97"/>
    <mergeCell ref="B98:C98"/>
    <mergeCell ref="D98:E98"/>
    <mergeCell ref="B99:C99"/>
    <mergeCell ref="D99:E99"/>
    <mergeCell ref="B94:C94"/>
    <mergeCell ref="D94:E94"/>
    <mergeCell ref="B95:C95"/>
    <mergeCell ref="D95:E95"/>
    <mergeCell ref="B96:C96"/>
    <mergeCell ref="D96:E96"/>
    <mergeCell ref="B91:C91"/>
    <mergeCell ref="D91:E91"/>
    <mergeCell ref="B92:C92"/>
    <mergeCell ref="D92:E92"/>
    <mergeCell ref="B93:C93"/>
    <mergeCell ref="D93:E93"/>
    <mergeCell ref="B88:C88"/>
    <mergeCell ref="D88:E88"/>
    <mergeCell ref="B89:C89"/>
    <mergeCell ref="D89:E89"/>
    <mergeCell ref="B90:C90"/>
    <mergeCell ref="D90:E90"/>
    <mergeCell ref="B85:C85"/>
    <mergeCell ref="D85:E85"/>
    <mergeCell ref="B86:C86"/>
    <mergeCell ref="D86:E86"/>
    <mergeCell ref="B87:C87"/>
    <mergeCell ref="D87:E87"/>
    <mergeCell ref="B82:C82"/>
    <mergeCell ref="D82:E82"/>
    <mergeCell ref="B83:C83"/>
    <mergeCell ref="D83:E83"/>
    <mergeCell ref="B84:C84"/>
    <mergeCell ref="D84:E84"/>
    <mergeCell ref="B79:C79"/>
    <mergeCell ref="D79:E79"/>
    <mergeCell ref="B80:C80"/>
    <mergeCell ref="D80:E80"/>
    <mergeCell ref="B81:C81"/>
    <mergeCell ref="D81:E81"/>
    <mergeCell ref="H75:K75"/>
    <mergeCell ref="L75:N75"/>
    <mergeCell ref="B77:C77"/>
    <mergeCell ref="D77:E77"/>
    <mergeCell ref="B78:C78"/>
    <mergeCell ref="D78:E78"/>
    <mergeCell ref="B74:C74"/>
    <mergeCell ref="D74:E74"/>
    <mergeCell ref="B75:C76"/>
    <mergeCell ref="D75:E76"/>
    <mergeCell ref="F75:F76"/>
    <mergeCell ref="G75:G76"/>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60:C60"/>
    <mergeCell ref="D60:E60"/>
    <mergeCell ref="B61:C61"/>
    <mergeCell ref="D61:E61"/>
    <mergeCell ref="B56:C56"/>
    <mergeCell ref="D56:E56"/>
    <mergeCell ref="B57:C57"/>
    <mergeCell ref="D57:E57"/>
    <mergeCell ref="B58:C58"/>
    <mergeCell ref="D58:E58"/>
    <mergeCell ref="B55:C55"/>
    <mergeCell ref="D55:E55"/>
    <mergeCell ref="B50:C50"/>
    <mergeCell ref="D50:E50"/>
    <mergeCell ref="B51:C51"/>
    <mergeCell ref="D51:E51"/>
    <mergeCell ref="B52:C52"/>
    <mergeCell ref="D52:E52"/>
    <mergeCell ref="B59:C59"/>
    <mergeCell ref="D59:E59"/>
    <mergeCell ref="B41:C41"/>
    <mergeCell ref="D41:E41"/>
    <mergeCell ref="B42:C42"/>
    <mergeCell ref="D42:E42"/>
    <mergeCell ref="B43:C43"/>
    <mergeCell ref="D43:E43"/>
    <mergeCell ref="B53:C53"/>
    <mergeCell ref="D53:E53"/>
    <mergeCell ref="B54:C54"/>
    <mergeCell ref="D54:E54"/>
    <mergeCell ref="B47:C47"/>
    <mergeCell ref="D47:E47"/>
    <mergeCell ref="B48:C48"/>
    <mergeCell ref="D48:E48"/>
    <mergeCell ref="B49:C49"/>
    <mergeCell ref="D49:E49"/>
    <mergeCell ref="B44:C44"/>
    <mergeCell ref="D44:E44"/>
    <mergeCell ref="B45:C45"/>
    <mergeCell ref="D45:E45"/>
    <mergeCell ref="B46:C46"/>
    <mergeCell ref="D46:E46"/>
    <mergeCell ref="B38:C38"/>
    <mergeCell ref="D38:E38"/>
    <mergeCell ref="B39:C40"/>
    <mergeCell ref="D39:E40"/>
    <mergeCell ref="B33:C33"/>
    <mergeCell ref="D33:E33"/>
    <mergeCell ref="B34:C34"/>
    <mergeCell ref="D34:E34"/>
    <mergeCell ref="B35:N35"/>
    <mergeCell ref="B36:N36"/>
    <mergeCell ref="F39:F40"/>
    <mergeCell ref="G39:G40"/>
    <mergeCell ref="H39:K39"/>
    <mergeCell ref="L39:N39"/>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11:C11"/>
    <mergeCell ref="D11:E11"/>
    <mergeCell ref="B6:N6"/>
    <mergeCell ref="B7:C8"/>
    <mergeCell ref="D7:E8"/>
    <mergeCell ref="F7:F8"/>
    <mergeCell ref="G7:G8"/>
    <mergeCell ref="H7:K7"/>
    <mergeCell ref="L7:N7"/>
    <mergeCell ref="B1:N1"/>
    <mergeCell ref="B2:M2"/>
    <mergeCell ref="B3:I3"/>
    <mergeCell ref="K3:N3"/>
    <mergeCell ref="B4:N4"/>
    <mergeCell ref="D5:N5"/>
    <mergeCell ref="B9:C9"/>
    <mergeCell ref="D9:E9"/>
    <mergeCell ref="B10:C10"/>
    <mergeCell ref="D10:E10"/>
  </mergeCells>
  <phoneticPr fontId="10"/>
  <printOptions horizontalCentered="1"/>
  <pageMargins left="3.937007874015748E-2" right="3.937007874015748E-2" top="0.47244094488188981" bottom="0.31496062992125984" header="0.31496062992125984" footer="0.11811023622047245"/>
  <pageSetup paperSize="9" scale="73" orientation="landscape" r:id="rId1"/>
  <headerFooter>
    <oddFooter>&amp;C&amp;P ページ　（令和4年度 中間報告）　　</oddFooter>
  </headerFooter>
  <rowBreaks count="9" manualBreakCount="9">
    <brk id="36" max="14" man="1"/>
    <brk id="72" max="14" man="1"/>
    <brk id="108" max="14" man="1"/>
    <brk id="144" max="14" man="1"/>
    <brk id="180" max="14" man="1"/>
    <brk id="216" max="14" man="1"/>
    <brk id="252" max="14" man="1"/>
    <brk id="288" max="14" man="1"/>
    <brk id="324" max="1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9CC00"/>
  </sheetPr>
  <dimension ref="B1:J42"/>
  <sheetViews>
    <sheetView view="pageBreakPreview" zoomScaleNormal="100" zoomScaleSheetLayoutView="100" workbookViewId="0">
      <selection activeCell="H1" sqref="H1"/>
    </sheetView>
  </sheetViews>
  <sheetFormatPr defaultColWidth="9" defaultRowHeight="13.2"/>
  <cols>
    <col min="1" max="1" width="1.8984375" style="1" customWidth="1"/>
    <col min="2" max="6" width="18.69921875" style="1" customWidth="1"/>
    <col min="7" max="7" width="1.8984375" style="1" customWidth="1"/>
    <col min="8" max="8" width="2.69921875" style="1" customWidth="1"/>
    <col min="9" max="9" width="10.59765625" style="1" customWidth="1"/>
    <col min="10" max="10" width="9.5" style="1" customWidth="1"/>
    <col min="11" max="16384" width="9" style="1"/>
  </cols>
  <sheetData>
    <row r="1" spans="2:6" ht="18.75" customHeight="1" thickBot="1">
      <c r="B1" s="151" t="s">
        <v>13</v>
      </c>
      <c r="C1" s="151"/>
      <c r="D1" s="151"/>
      <c r="E1" s="151"/>
      <c r="F1" s="151"/>
    </row>
    <row r="2" spans="2:6" ht="24" customHeight="1">
      <c r="B2" s="152" t="s">
        <v>79</v>
      </c>
      <c r="C2" s="153"/>
      <c r="D2" s="153"/>
      <c r="E2" s="153"/>
      <c r="F2" s="154"/>
    </row>
    <row r="3" spans="2:6" ht="15" customHeight="1">
      <c r="B3" s="4" t="s">
        <v>22</v>
      </c>
      <c r="C3" s="3"/>
      <c r="D3" s="155"/>
      <c r="E3" s="155"/>
      <c r="F3" s="156"/>
    </row>
    <row r="4" spans="2:6" ht="15" customHeight="1">
      <c r="B4" s="4" t="s">
        <v>23</v>
      </c>
      <c r="C4" s="157"/>
      <c r="D4" s="157"/>
      <c r="E4" s="157"/>
      <c r="F4" s="158"/>
    </row>
    <row r="5" spans="2:6">
      <c r="B5" s="159"/>
      <c r="C5" s="155"/>
      <c r="D5" s="155"/>
      <c r="E5" s="155"/>
      <c r="F5" s="97" t="s">
        <v>80</v>
      </c>
    </row>
    <row r="6" spans="2:6" ht="20.25" customHeight="1">
      <c r="B6" s="159"/>
      <c r="C6" s="199" t="s">
        <v>16</v>
      </c>
      <c r="D6" s="201" t="s">
        <v>21</v>
      </c>
      <c r="E6" s="203"/>
      <c r="F6" s="204"/>
    </row>
    <row r="7" spans="2:6" ht="20.25" customHeight="1">
      <c r="B7" s="159"/>
      <c r="C7" s="199"/>
      <c r="D7" s="202"/>
      <c r="E7" s="205"/>
      <c r="F7" s="206"/>
    </row>
    <row r="8" spans="2:6" ht="19.5" customHeight="1">
      <c r="B8" s="159"/>
      <c r="C8" s="200"/>
      <c r="D8" s="2" t="s">
        <v>20</v>
      </c>
      <c r="E8" s="207"/>
      <c r="F8" s="208"/>
    </row>
    <row r="9" spans="2:6" ht="20.25" customHeight="1">
      <c r="B9" s="159"/>
      <c r="C9" s="200"/>
      <c r="D9" s="2" t="s">
        <v>3</v>
      </c>
      <c r="E9" s="138"/>
      <c r="F9" s="140"/>
    </row>
    <row r="10" spans="2:6" ht="20.25" customHeight="1">
      <c r="B10" s="159"/>
      <c r="C10" s="200"/>
      <c r="D10" s="2" t="s">
        <v>19</v>
      </c>
      <c r="E10" s="138"/>
      <c r="F10" s="140"/>
    </row>
    <row r="11" spans="2:6" ht="20.25" customHeight="1">
      <c r="B11" s="159"/>
      <c r="C11" s="199" t="s">
        <v>17</v>
      </c>
      <c r="D11" s="2" t="s">
        <v>15</v>
      </c>
      <c r="E11" s="138"/>
      <c r="F11" s="140"/>
    </row>
    <row r="12" spans="2:6" ht="20.25" customHeight="1">
      <c r="B12" s="159"/>
      <c r="C12" s="200"/>
      <c r="D12" s="2" t="s">
        <v>18</v>
      </c>
      <c r="E12" s="138"/>
      <c r="F12" s="140"/>
    </row>
    <row r="13" spans="2:6" ht="20.25" customHeight="1">
      <c r="B13" s="159"/>
      <c r="C13" s="200"/>
      <c r="D13" s="2" t="s">
        <v>19</v>
      </c>
      <c r="E13" s="138"/>
      <c r="F13" s="140"/>
    </row>
    <row r="14" spans="2:6">
      <c r="B14" s="159"/>
      <c r="C14" s="145"/>
      <c r="D14" s="145"/>
      <c r="E14" s="145"/>
      <c r="F14" s="146"/>
    </row>
    <row r="15" spans="2:6" ht="20.25" customHeight="1">
      <c r="B15" s="159"/>
      <c r="C15" s="56" t="s">
        <v>4</v>
      </c>
      <c r="D15" s="138"/>
      <c r="E15" s="139"/>
      <c r="F15" s="140"/>
    </row>
    <row r="16" spans="2:6" ht="20.25" customHeight="1">
      <c r="B16" s="159"/>
      <c r="C16" s="56" t="s">
        <v>5</v>
      </c>
      <c r="D16" s="141" t="s">
        <v>68</v>
      </c>
      <c r="E16" s="142"/>
      <c r="F16" s="143"/>
    </row>
    <row r="17" spans="2:10" ht="20.25" customHeight="1">
      <c r="B17" s="159"/>
      <c r="C17" s="56" t="s">
        <v>6</v>
      </c>
      <c r="D17" s="144" t="s">
        <v>31</v>
      </c>
      <c r="E17" s="145"/>
      <c r="F17" s="146"/>
    </row>
    <row r="18" spans="2:10" ht="20.25" customHeight="1">
      <c r="B18" s="159"/>
      <c r="C18" s="209" t="s">
        <v>7</v>
      </c>
      <c r="D18" s="147"/>
      <c r="E18" s="147"/>
      <c r="F18" s="148"/>
    </row>
    <row r="19" spans="2:10" ht="20.25" customHeight="1">
      <c r="B19" s="159"/>
      <c r="C19" s="210"/>
      <c r="D19" s="149"/>
      <c r="E19" s="149"/>
      <c r="F19" s="150"/>
    </row>
    <row r="20" spans="2:10" ht="20.25" customHeight="1">
      <c r="B20" s="14"/>
      <c r="C20" s="15" t="s">
        <v>34</v>
      </c>
      <c r="D20" s="43"/>
      <c r="E20" s="44"/>
      <c r="F20" s="27">
        <f>IF(MONTH(E20)&lt;=3,YEAR(E20)-1,YEAR(E20))-IF(MONTH(D20)&lt;=3,YEAR(D20)-1,YEAR(D20))+1</f>
        <v>1</v>
      </c>
      <c r="I20" s="16"/>
      <c r="J20" s="21"/>
    </row>
    <row r="21" spans="2:10" ht="33.75" customHeight="1">
      <c r="B21" s="159"/>
      <c r="C21" s="155"/>
      <c r="D21" s="155"/>
      <c r="E21" s="155"/>
      <c r="F21" s="156"/>
    </row>
    <row r="22" spans="2:10" ht="18.75" customHeight="1" thickBot="1">
      <c r="B22" s="194" t="s">
        <v>30</v>
      </c>
      <c r="C22" s="195"/>
      <c r="D22" s="195"/>
      <c r="E22" s="195"/>
      <c r="F22" s="196"/>
    </row>
    <row r="23" spans="2:10" ht="27.75" customHeight="1" thickTop="1" thickBot="1">
      <c r="B23" s="197" t="s">
        <v>29</v>
      </c>
      <c r="C23" s="198"/>
      <c r="D23" s="198"/>
      <c r="E23" s="198"/>
      <c r="F23" s="10" t="s">
        <v>25</v>
      </c>
    </row>
    <row r="24" spans="2:10" ht="26.25" customHeight="1">
      <c r="B24" s="264" t="s">
        <v>10</v>
      </c>
      <c r="C24" s="265"/>
      <c r="D24" s="268" t="s">
        <v>69</v>
      </c>
      <c r="E24" s="269"/>
      <c r="F24" s="8" t="s">
        <v>24</v>
      </c>
    </row>
    <row r="25" spans="2:10" ht="26.25" customHeight="1" thickBot="1">
      <c r="B25" s="266"/>
      <c r="C25" s="267"/>
      <c r="D25" s="270">
        <f>'支出明細(年度末報告)'!G360</f>
        <v>0</v>
      </c>
      <c r="E25" s="271"/>
      <c r="F25" s="26">
        <f>D25-B25</f>
        <v>0</v>
      </c>
      <c r="I25" s="17"/>
    </row>
    <row r="26" spans="2:10" ht="45" customHeight="1" thickBot="1">
      <c r="B26" s="161" t="s">
        <v>32</v>
      </c>
      <c r="C26" s="162"/>
      <c r="D26" s="162"/>
      <c r="E26" s="162"/>
      <c r="F26" s="11" t="s">
        <v>14</v>
      </c>
    </row>
    <row r="27" spans="2:10" ht="26.25" customHeight="1">
      <c r="B27" s="12"/>
      <c r="C27" s="51" t="s">
        <v>8</v>
      </c>
      <c r="D27" s="47" t="s">
        <v>0</v>
      </c>
      <c r="E27" s="6" t="s">
        <v>2</v>
      </c>
      <c r="F27" s="13" t="s">
        <v>1</v>
      </c>
    </row>
    <row r="28" spans="2:10" ht="20.25" customHeight="1">
      <c r="B28" s="19" t="e">
        <f>DATEVALUE(J28&amp;"年1月1日")</f>
        <v>#VALUE!</v>
      </c>
      <c r="C28" s="52"/>
      <c r="D28" s="49"/>
      <c r="E28" s="45"/>
      <c r="F28" s="28">
        <f>D28*E28</f>
        <v>0</v>
      </c>
      <c r="I28" s="18"/>
      <c r="J28" s="34">
        <f>IF(MONTH(D20)&lt;=3,YEAR(D20)-1,YEAR(D20))</f>
        <v>1899</v>
      </c>
    </row>
    <row r="29" spans="2:10" ht="20.25" customHeight="1">
      <c r="B29" s="19" t="str">
        <f>IF(F20&lt;2,"",DATEVALUE(J29&amp;"年1月1日"))</f>
        <v/>
      </c>
      <c r="C29" s="52"/>
      <c r="D29" s="49"/>
      <c r="E29" s="45"/>
      <c r="F29" s="28">
        <f t="shared" ref="F29:F32" si="0">D29*E29</f>
        <v>0</v>
      </c>
      <c r="I29" s="18"/>
      <c r="J29" s="34" t="str">
        <f>IF(F20&lt;2,"",J28+1)</f>
        <v/>
      </c>
    </row>
    <row r="30" spans="2:10" ht="20.25" customHeight="1">
      <c r="B30" s="19" t="str">
        <f>IF(F20&lt;3,"",DATEVALUE(J30&amp;"年1月1日"))</f>
        <v/>
      </c>
      <c r="C30" s="52"/>
      <c r="D30" s="49"/>
      <c r="E30" s="45"/>
      <c r="F30" s="28">
        <f t="shared" si="0"/>
        <v>0</v>
      </c>
      <c r="I30" s="18"/>
      <c r="J30" s="34" t="str">
        <f>IF(F20&lt;3,"",J28+2)</f>
        <v/>
      </c>
    </row>
    <row r="31" spans="2:10" ht="20.25" customHeight="1">
      <c r="B31" s="19" t="str">
        <f>IF(F20&lt;4,"",DATEVALUE(J31&amp;"年1月1日"))</f>
        <v/>
      </c>
      <c r="C31" s="52"/>
      <c r="D31" s="49"/>
      <c r="E31" s="45"/>
      <c r="F31" s="28">
        <f t="shared" si="0"/>
        <v>0</v>
      </c>
      <c r="I31" s="18"/>
      <c r="J31" s="34" t="str">
        <f>IF(F20&lt;4,"",J28+3)</f>
        <v/>
      </c>
    </row>
    <row r="32" spans="2:10" ht="20.25" customHeight="1">
      <c r="B32" s="20" t="str">
        <f>IF(F20&lt;5,"",DATEVALUE(J32&amp;"年1月1日"))</f>
        <v/>
      </c>
      <c r="C32" s="52"/>
      <c r="D32" s="50"/>
      <c r="E32" s="46"/>
      <c r="F32" s="29">
        <f t="shared" si="0"/>
        <v>0</v>
      </c>
      <c r="I32" s="18"/>
      <c r="J32" s="34" t="str">
        <f>IF(F20&lt;5,"",J28+4)</f>
        <v/>
      </c>
    </row>
    <row r="33" spans="2:6" ht="12" customHeight="1">
      <c r="B33" s="163"/>
      <c r="C33" s="145"/>
      <c r="D33" s="145"/>
      <c r="E33" s="145"/>
      <c r="F33" s="146"/>
    </row>
    <row r="34" spans="2:6" ht="16.5" customHeight="1">
      <c r="B34" s="164" t="s">
        <v>28</v>
      </c>
      <c r="C34" s="167" t="s">
        <v>26</v>
      </c>
      <c r="D34" s="168"/>
      <c r="E34" s="169" t="s">
        <v>27</v>
      </c>
      <c r="F34" s="170"/>
    </row>
    <row r="35" spans="2:6" ht="26.25" customHeight="1">
      <c r="B35" s="165"/>
      <c r="C35" s="171">
        <f>SUM(C28:C32)</f>
        <v>0</v>
      </c>
      <c r="D35" s="172"/>
      <c r="E35" s="173">
        <f>SUM(F28:F32)</f>
        <v>0</v>
      </c>
      <c r="F35" s="174"/>
    </row>
    <row r="36" spans="2:6" ht="15" customHeight="1" thickBot="1">
      <c r="B36" s="166"/>
      <c r="C36" s="175" t="str">
        <f>IF(E35-C35&lt;0,"JSTに要確認","OK")</f>
        <v>OK</v>
      </c>
      <c r="D36" s="176"/>
      <c r="E36" s="176"/>
      <c r="F36" s="177"/>
    </row>
    <row r="37" spans="2:6" ht="39" customHeight="1" thickBot="1">
      <c r="B37" s="178"/>
      <c r="C37" s="179"/>
      <c r="D37" s="179"/>
      <c r="E37" s="179"/>
      <c r="F37" s="180"/>
    </row>
    <row r="38" spans="2:6" ht="19.5" customHeight="1">
      <c r="B38" s="181" t="s">
        <v>9</v>
      </c>
      <c r="C38" s="182"/>
      <c r="D38" s="183"/>
      <c r="E38" s="184"/>
      <c r="F38" s="9" t="s">
        <v>86</v>
      </c>
    </row>
    <row r="39" spans="2:6" ht="26.25" customHeight="1">
      <c r="B39" s="165"/>
      <c r="C39" s="185"/>
      <c r="D39" s="186"/>
      <c r="E39" s="187"/>
      <c r="F39" s="191"/>
    </row>
    <row r="40" spans="2:6" ht="26.25" customHeight="1" thickBot="1">
      <c r="B40" s="166"/>
      <c r="C40" s="188"/>
      <c r="D40" s="189"/>
      <c r="E40" s="190"/>
      <c r="F40" s="192"/>
    </row>
    <row r="41" spans="2:6" ht="26.25" customHeight="1">
      <c r="B41" s="193" t="s">
        <v>33</v>
      </c>
      <c r="C41" s="193"/>
      <c r="D41" s="193"/>
      <c r="E41" s="193"/>
      <c r="F41" s="193"/>
    </row>
    <row r="42" spans="2:6">
      <c r="B42" s="160" t="s">
        <v>81</v>
      </c>
      <c r="C42" s="160"/>
      <c r="D42" s="160"/>
      <c r="E42" s="160"/>
      <c r="F42" s="160"/>
    </row>
  </sheetData>
  <sheetProtection sheet="1" objects="1" scenarios="1"/>
  <mergeCells count="43">
    <mergeCell ref="B23:E23"/>
    <mergeCell ref="B26:E26"/>
    <mergeCell ref="B37:F37"/>
    <mergeCell ref="B33:F33"/>
    <mergeCell ref="C34:D34"/>
    <mergeCell ref="B34:B36"/>
    <mergeCell ref="C35:D35"/>
    <mergeCell ref="E35:F35"/>
    <mergeCell ref="E34:F34"/>
    <mergeCell ref="C36:F36"/>
    <mergeCell ref="B42:F42"/>
    <mergeCell ref="B24:C24"/>
    <mergeCell ref="B25:C25"/>
    <mergeCell ref="D24:E24"/>
    <mergeCell ref="D25:E25"/>
    <mergeCell ref="B38:B40"/>
    <mergeCell ref="B41:F41"/>
    <mergeCell ref="C38:E40"/>
    <mergeCell ref="F39:F40"/>
    <mergeCell ref="D16:F16"/>
    <mergeCell ref="D15:F15"/>
    <mergeCell ref="B6:B19"/>
    <mergeCell ref="E10:F10"/>
    <mergeCell ref="C11:C13"/>
    <mergeCell ref="E11:F11"/>
    <mergeCell ref="E12:F12"/>
    <mergeCell ref="E13:F13"/>
    <mergeCell ref="C14:F14"/>
    <mergeCell ref="C6:C10"/>
    <mergeCell ref="D6:D7"/>
    <mergeCell ref="E6:F7"/>
    <mergeCell ref="E8:F8"/>
    <mergeCell ref="E9:F9"/>
    <mergeCell ref="B22:F22"/>
    <mergeCell ref="C18:C19"/>
    <mergeCell ref="D18:F19"/>
    <mergeCell ref="B21:F21"/>
    <mergeCell ref="D17:F17"/>
    <mergeCell ref="B1:F1"/>
    <mergeCell ref="B2:F2"/>
    <mergeCell ref="D3:F3"/>
    <mergeCell ref="C4:F4"/>
    <mergeCell ref="B5:E5"/>
  </mergeCells>
  <phoneticPr fontId="2"/>
  <printOptions horizontalCentered="1"/>
  <pageMargins left="0.31496062992125984" right="0.31496062992125984" top="0.35433070866141736" bottom="0.35433070866141736" header="0.31496062992125984" footer="0.31496062992125984"/>
  <pageSetup paperSize="9" scale="84"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4E04-441A-4F06-8E23-06797AEF0E98}">
  <sheetPr codeName="Sheet4">
    <tabColor rgb="FFFFFF8F"/>
  </sheetPr>
  <dimension ref="B1:AM361"/>
  <sheetViews>
    <sheetView view="pageBreakPreview" zoomScaleNormal="100" zoomScaleSheetLayoutView="100" workbookViewId="0">
      <selection activeCell="P1" sqref="P1"/>
    </sheetView>
  </sheetViews>
  <sheetFormatPr defaultColWidth="9" defaultRowHeight="13.2"/>
  <cols>
    <col min="1" max="1" width="1.5" style="107" customWidth="1"/>
    <col min="2" max="2" width="5.19921875" style="107" customWidth="1"/>
    <col min="3" max="5" width="5.59765625" style="107" customWidth="1"/>
    <col min="6" max="6" width="50.3984375" style="107" customWidth="1"/>
    <col min="7" max="7" width="11.59765625" style="107" customWidth="1"/>
    <col min="8" max="12" width="11.69921875" style="107" customWidth="1"/>
    <col min="13" max="14" width="15.59765625" style="107" customWidth="1"/>
    <col min="15" max="15" width="1.5" style="107" customWidth="1"/>
    <col min="16" max="16" width="3.3984375" style="31" customWidth="1"/>
    <col min="17" max="18" width="7" style="31" hidden="1" customWidth="1"/>
    <col min="19" max="39" width="7" style="107" hidden="1" customWidth="1"/>
    <col min="40" max="16384" width="9" style="107"/>
  </cols>
  <sheetData>
    <row r="1" spans="2:39" ht="14.25" customHeight="1">
      <c r="B1" s="211"/>
      <c r="C1" s="211"/>
      <c r="D1" s="211"/>
      <c r="E1" s="211"/>
      <c r="F1" s="211"/>
      <c r="G1" s="211"/>
      <c r="H1" s="211"/>
      <c r="I1" s="211"/>
      <c r="J1" s="211"/>
      <c r="K1" s="211"/>
      <c r="L1" s="211"/>
      <c r="M1" s="211"/>
      <c r="N1" s="211"/>
    </row>
    <row r="2" spans="2:39" ht="17.25" customHeight="1">
      <c r="B2" s="211"/>
      <c r="C2" s="211"/>
      <c r="D2" s="211"/>
      <c r="E2" s="211"/>
      <c r="F2" s="211"/>
      <c r="G2" s="211"/>
      <c r="H2" s="211"/>
      <c r="I2" s="211"/>
      <c r="J2" s="211"/>
      <c r="K2" s="211"/>
      <c r="L2" s="211"/>
      <c r="M2" s="211"/>
      <c r="N2" s="59" t="s">
        <v>35</v>
      </c>
      <c r="O2" s="32"/>
      <c r="Q2" s="60" t="s">
        <v>36</v>
      </c>
      <c r="R2" s="60" t="s">
        <v>37</v>
      </c>
      <c r="S2" s="60" t="s">
        <v>38</v>
      </c>
      <c r="T2" s="60" t="s">
        <v>39</v>
      </c>
      <c r="U2" s="60" t="s">
        <v>40</v>
      </c>
      <c r="V2" s="60" t="s">
        <v>41</v>
      </c>
      <c r="W2" s="60" t="s">
        <v>42</v>
      </c>
      <c r="X2" s="60" t="s">
        <v>43</v>
      </c>
      <c r="Y2" s="60" t="s">
        <v>44</v>
      </c>
      <c r="Z2" s="60" t="s">
        <v>45</v>
      </c>
      <c r="AA2" s="60" t="s">
        <v>46</v>
      </c>
      <c r="AB2" s="60" t="s">
        <v>47</v>
      </c>
      <c r="AC2" s="60" t="s">
        <v>48</v>
      </c>
      <c r="AD2" s="60" t="s">
        <v>49</v>
      </c>
      <c r="AE2" s="60" t="s">
        <v>50</v>
      </c>
      <c r="AF2" s="60" t="s">
        <v>51</v>
      </c>
      <c r="AG2" s="60" t="s">
        <v>52</v>
      </c>
      <c r="AH2" s="60" t="s">
        <v>53</v>
      </c>
      <c r="AI2" s="60" t="s">
        <v>54</v>
      </c>
      <c r="AJ2" s="60" t="s">
        <v>55</v>
      </c>
      <c r="AK2" s="60" t="s">
        <v>56</v>
      </c>
      <c r="AL2" s="60" t="s">
        <v>57</v>
      </c>
      <c r="AM2" s="60"/>
    </row>
    <row r="3" spans="2:39" ht="22.5" customHeight="1">
      <c r="B3" s="211"/>
      <c r="C3" s="211"/>
      <c r="D3" s="211"/>
      <c r="E3" s="211"/>
      <c r="F3" s="211"/>
      <c r="G3" s="211"/>
      <c r="H3" s="211"/>
      <c r="I3" s="212"/>
      <c r="J3" s="33" t="s">
        <v>58</v>
      </c>
      <c r="K3" s="213"/>
      <c r="L3" s="214"/>
      <c r="M3" s="214"/>
      <c r="N3" s="215"/>
      <c r="O3" s="63"/>
    </row>
    <row r="4" spans="2:39" ht="22.5" customHeight="1">
      <c r="B4" s="211"/>
      <c r="C4" s="211"/>
      <c r="D4" s="211"/>
      <c r="E4" s="211"/>
      <c r="F4" s="211"/>
      <c r="G4" s="211"/>
      <c r="H4" s="211"/>
      <c r="I4" s="211"/>
      <c r="J4" s="211"/>
      <c r="K4" s="211"/>
      <c r="L4" s="211"/>
      <c r="M4" s="211"/>
      <c r="N4" s="211"/>
      <c r="O4" s="64"/>
    </row>
    <row r="5" spans="2:39" ht="22.5" customHeight="1">
      <c r="B5" s="108" t="s">
        <v>59</v>
      </c>
      <c r="C5" s="108">
        <v>4</v>
      </c>
      <c r="D5" s="216" t="s">
        <v>70</v>
      </c>
      <c r="E5" s="216"/>
      <c r="F5" s="216"/>
      <c r="G5" s="216"/>
      <c r="H5" s="216"/>
      <c r="I5" s="216"/>
      <c r="J5" s="216"/>
      <c r="K5" s="216"/>
      <c r="L5" s="216"/>
      <c r="M5" s="216"/>
      <c r="N5" s="216"/>
      <c r="O5" s="66"/>
    </row>
    <row r="6" spans="2:39" ht="9.75" customHeight="1">
      <c r="B6" s="274"/>
      <c r="C6" s="274"/>
      <c r="D6" s="274"/>
      <c r="E6" s="274"/>
      <c r="F6" s="274"/>
      <c r="G6" s="274"/>
      <c r="H6" s="274"/>
      <c r="I6" s="274"/>
      <c r="J6" s="274"/>
      <c r="K6" s="274"/>
      <c r="L6" s="274"/>
      <c r="M6" s="274"/>
      <c r="N6" s="274"/>
    </row>
    <row r="7" spans="2:39" ht="20.100000000000001" customHeight="1" thickBot="1">
      <c r="B7" s="132" t="s">
        <v>85</v>
      </c>
      <c r="C7" s="131"/>
      <c r="D7" s="131"/>
      <c r="E7" s="131"/>
      <c r="F7" s="131"/>
      <c r="G7" s="225"/>
      <c r="H7" s="225"/>
      <c r="I7" s="225"/>
      <c r="J7" s="225"/>
      <c r="K7" s="225"/>
      <c r="L7" s="225"/>
      <c r="M7" s="225"/>
      <c r="N7" s="225"/>
    </row>
    <row r="8" spans="2:39" ht="20.100000000000001" customHeight="1">
      <c r="B8" s="272"/>
      <c r="C8" s="273"/>
      <c r="D8" s="273"/>
      <c r="E8" s="273"/>
      <c r="F8" s="133" t="s">
        <v>65</v>
      </c>
      <c r="G8" s="134">
        <f>'支出明細(中間報告)'!G358</f>
        <v>0</v>
      </c>
      <c r="H8" s="134">
        <f>'支出明細(中間報告)'!H358</f>
        <v>0</v>
      </c>
      <c r="I8" s="134">
        <f>'支出明細(中間報告)'!I358</f>
        <v>0</v>
      </c>
      <c r="J8" s="134">
        <f>'支出明細(中間報告)'!J358</f>
        <v>0</v>
      </c>
      <c r="K8" s="134">
        <f>'支出明細(中間報告)'!K358</f>
        <v>0</v>
      </c>
      <c r="L8" s="135"/>
      <c r="M8" s="135"/>
      <c r="N8" s="136"/>
    </row>
    <row r="9" spans="2:39" ht="20.100000000000001" customHeight="1">
      <c r="B9" s="242" t="s">
        <v>71</v>
      </c>
      <c r="C9" s="243"/>
      <c r="D9" s="244" t="s">
        <v>60</v>
      </c>
      <c r="E9" s="243"/>
      <c r="F9" s="233" t="s">
        <v>61</v>
      </c>
      <c r="G9" s="233" t="s">
        <v>72</v>
      </c>
      <c r="H9" s="275" t="s">
        <v>73</v>
      </c>
      <c r="I9" s="276"/>
      <c r="J9" s="276"/>
      <c r="K9" s="277"/>
      <c r="L9" s="233" t="s">
        <v>62</v>
      </c>
      <c r="M9" s="233"/>
      <c r="N9" s="278"/>
      <c r="O9" s="67"/>
    </row>
    <row r="10" spans="2:39" ht="20.100000000000001" customHeight="1">
      <c r="B10" s="228"/>
      <c r="C10" s="229"/>
      <c r="D10" s="231"/>
      <c r="E10" s="229"/>
      <c r="F10" s="233"/>
      <c r="G10" s="233"/>
      <c r="H10" s="110" t="s">
        <v>74</v>
      </c>
      <c r="I10" s="110" t="s">
        <v>75</v>
      </c>
      <c r="J10" s="110" t="s">
        <v>76</v>
      </c>
      <c r="K10" s="110" t="s">
        <v>57</v>
      </c>
      <c r="L10" s="110" t="s">
        <v>63</v>
      </c>
      <c r="M10" s="110" t="s">
        <v>64</v>
      </c>
      <c r="N10" s="69" t="s">
        <v>57</v>
      </c>
      <c r="O10" s="67"/>
    </row>
    <row r="11" spans="2:39" ht="20.100000000000001" customHeight="1">
      <c r="B11" s="217"/>
      <c r="C11" s="218"/>
      <c r="D11" s="219"/>
      <c r="E11" s="220"/>
      <c r="F11" s="70"/>
      <c r="G11" s="71">
        <f>SUM(H11:K11)</f>
        <v>0</v>
      </c>
      <c r="H11" s="72"/>
      <c r="I11" s="72"/>
      <c r="J11" s="72"/>
      <c r="K11" s="72"/>
      <c r="L11" s="73"/>
      <c r="M11" s="70"/>
      <c r="N11" s="74"/>
      <c r="O11" s="75"/>
    </row>
    <row r="12" spans="2:39" ht="19.5" customHeight="1">
      <c r="B12" s="221"/>
      <c r="C12" s="222"/>
      <c r="D12" s="223"/>
      <c r="E12" s="224"/>
      <c r="F12" s="76"/>
      <c r="G12" s="77">
        <f t="shared" ref="G12:G34" si="0">SUM(H12:K12)</f>
        <v>0</v>
      </c>
      <c r="H12" s="78"/>
      <c r="I12" s="78"/>
      <c r="J12" s="78"/>
      <c r="K12" s="78"/>
      <c r="L12" s="79"/>
      <c r="M12" s="76"/>
      <c r="N12" s="80"/>
      <c r="O12" s="75"/>
    </row>
    <row r="13" spans="2:39" ht="20.100000000000001" customHeight="1">
      <c r="B13" s="221"/>
      <c r="C13" s="222"/>
      <c r="D13" s="223"/>
      <c r="E13" s="224"/>
      <c r="F13" s="76"/>
      <c r="G13" s="77">
        <f t="shared" si="0"/>
        <v>0</v>
      </c>
      <c r="H13" s="78"/>
      <c r="I13" s="78"/>
      <c r="J13" s="78"/>
      <c r="K13" s="78"/>
      <c r="L13" s="79"/>
      <c r="M13" s="76"/>
      <c r="N13" s="80"/>
      <c r="O13" s="75"/>
    </row>
    <row r="14" spans="2:39" ht="20.100000000000001" customHeight="1">
      <c r="B14" s="221"/>
      <c r="C14" s="222"/>
      <c r="D14" s="223"/>
      <c r="E14" s="224"/>
      <c r="F14" s="76"/>
      <c r="G14" s="77">
        <f t="shared" si="0"/>
        <v>0</v>
      </c>
      <c r="H14" s="78"/>
      <c r="I14" s="78"/>
      <c r="J14" s="78"/>
      <c r="K14" s="78"/>
      <c r="L14" s="79"/>
      <c r="M14" s="76"/>
      <c r="N14" s="80"/>
      <c r="O14" s="75"/>
    </row>
    <row r="15" spans="2:39" ht="20.100000000000001" customHeight="1">
      <c r="B15" s="221"/>
      <c r="C15" s="222"/>
      <c r="D15" s="223"/>
      <c r="E15" s="224"/>
      <c r="F15" s="76"/>
      <c r="G15" s="77">
        <f t="shared" si="0"/>
        <v>0</v>
      </c>
      <c r="H15" s="78"/>
      <c r="I15" s="78"/>
      <c r="J15" s="78"/>
      <c r="K15" s="78"/>
      <c r="L15" s="79"/>
      <c r="M15" s="76"/>
      <c r="N15" s="80"/>
      <c r="O15" s="75"/>
    </row>
    <row r="16" spans="2:39" ht="20.100000000000001" customHeight="1">
      <c r="B16" s="221"/>
      <c r="C16" s="222"/>
      <c r="D16" s="223"/>
      <c r="E16" s="224"/>
      <c r="F16" s="76"/>
      <c r="G16" s="77">
        <f t="shared" si="0"/>
        <v>0</v>
      </c>
      <c r="H16" s="78"/>
      <c r="I16" s="78"/>
      <c r="J16" s="78"/>
      <c r="K16" s="78"/>
      <c r="L16" s="79"/>
      <c r="M16" s="76"/>
      <c r="N16" s="80"/>
      <c r="O16" s="75"/>
    </row>
    <row r="17" spans="2:39" ht="20.100000000000001" customHeight="1">
      <c r="B17" s="221"/>
      <c r="C17" s="222"/>
      <c r="D17" s="223"/>
      <c r="E17" s="224"/>
      <c r="F17" s="76"/>
      <c r="G17" s="77">
        <f t="shared" si="0"/>
        <v>0</v>
      </c>
      <c r="H17" s="78"/>
      <c r="I17" s="78"/>
      <c r="J17" s="78"/>
      <c r="K17" s="78"/>
      <c r="L17" s="79"/>
      <c r="M17" s="76"/>
      <c r="N17" s="80"/>
      <c r="O17" s="75"/>
    </row>
    <row r="18" spans="2:39" ht="20.100000000000001" customHeight="1">
      <c r="B18" s="221"/>
      <c r="C18" s="222"/>
      <c r="D18" s="223"/>
      <c r="E18" s="224"/>
      <c r="F18" s="76"/>
      <c r="G18" s="77">
        <f t="shared" si="0"/>
        <v>0</v>
      </c>
      <c r="H18" s="78"/>
      <c r="I18" s="78"/>
      <c r="J18" s="78"/>
      <c r="K18" s="78"/>
      <c r="L18" s="79"/>
      <c r="M18" s="76"/>
      <c r="N18" s="80"/>
      <c r="O18" s="75"/>
    </row>
    <row r="19" spans="2:39" s="31" customFormat="1" ht="20.100000000000001" customHeight="1">
      <c r="B19" s="221"/>
      <c r="C19" s="222"/>
      <c r="D19" s="223"/>
      <c r="E19" s="224"/>
      <c r="F19" s="76"/>
      <c r="G19" s="77">
        <f t="shared" si="0"/>
        <v>0</v>
      </c>
      <c r="H19" s="78"/>
      <c r="I19" s="78"/>
      <c r="J19" s="78"/>
      <c r="K19" s="78"/>
      <c r="L19" s="79"/>
      <c r="M19" s="76"/>
      <c r="N19" s="80"/>
      <c r="O19" s="75"/>
      <c r="S19" s="107"/>
      <c r="T19" s="107"/>
      <c r="U19" s="107"/>
      <c r="V19" s="107"/>
      <c r="W19" s="107"/>
      <c r="X19" s="107"/>
      <c r="Y19" s="107"/>
      <c r="Z19" s="107"/>
      <c r="AA19" s="107"/>
      <c r="AB19" s="107"/>
      <c r="AC19" s="107"/>
      <c r="AD19" s="107"/>
      <c r="AE19" s="107"/>
      <c r="AF19" s="107"/>
      <c r="AG19" s="107"/>
      <c r="AH19" s="107"/>
      <c r="AI19" s="107"/>
      <c r="AJ19" s="107"/>
      <c r="AK19" s="107"/>
      <c r="AL19" s="107"/>
      <c r="AM19" s="107"/>
    </row>
    <row r="20" spans="2:39" s="31" customFormat="1" ht="20.100000000000001" customHeight="1">
      <c r="B20" s="221"/>
      <c r="C20" s="222"/>
      <c r="D20" s="223"/>
      <c r="E20" s="224"/>
      <c r="F20" s="76"/>
      <c r="G20" s="77">
        <f t="shared" si="0"/>
        <v>0</v>
      </c>
      <c r="H20" s="78"/>
      <c r="I20" s="78"/>
      <c r="J20" s="78"/>
      <c r="K20" s="78"/>
      <c r="L20" s="79"/>
      <c r="M20" s="76"/>
      <c r="N20" s="80"/>
      <c r="O20" s="75"/>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2:39" s="31" customFormat="1" ht="20.100000000000001" customHeight="1">
      <c r="B21" s="221"/>
      <c r="C21" s="222"/>
      <c r="D21" s="223"/>
      <c r="E21" s="224"/>
      <c r="F21" s="76"/>
      <c r="G21" s="77">
        <f t="shared" si="0"/>
        <v>0</v>
      </c>
      <c r="H21" s="78"/>
      <c r="I21" s="78"/>
      <c r="J21" s="78"/>
      <c r="K21" s="78"/>
      <c r="L21" s="79"/>
      <c r="M21" s="76"/>
      <c r="N21" s="80"/>
      <c r="O21" s="75"/>
      <c r="S21" s="107"/>
      <c r="T21" s="107"/>
      <c r="U21" s="107"/>
      <c r="V21" s="107"/>
      <c r="W21" s="107"/>
      <c r="X21" s="107"/>
      <c r="Y21" s="107"/>
      <c r="Z21" s="107"/>
      <c r="AA21" s="107"/>
      <c r="AB21" s="107"/>
      <c r="AC21" s="107"/>
      <c r="AD21" s="107"/>
      <c r="AE21" s="107"/>
      <c r="AF21" s="107"/>
      <c r="AG21" s="107"/>
      <c r="AH21" s="107"/>
      <c r="AI21" s="107"/>
      <c r="AJ21" s="107"/>
      <c r="AK21" s="107"/>
      <c r="AL21" s="107"/>
      <c r="AM21" s="107"/>
    </row>
    <row r="22" spans="2:39" s="31" customFormat="1" ht="19.5" customHeight="1">
      <c r="B22" s="221"/>
      <c r="C22" s="222"/>
      <c r="D22" s="223"/>
      <c r="E22" s="224"/>
      <c r="F22" s="76"/>
      <c r="G22" s="77">
        <f t="shared" si="0"/>
        <v>0</v>
      </c>
      <c r="H22" s="78"/>
      <c r="I22" s="78"/>
      <c r="J22" s="78"/>
      <c r="K22" s="78"/>
      <c r="L22" s="79"/>
      <c r="M22" s="76"/>
      <c r="N22" s="80"/>
      <c r="O22" s="75"/>
      <c r="S22" s="107"/>
      <c r="T22" s="107"/>
      <c r="U22" s="107"/>
      <c r="V22" s="107"/>
      <c r="W22" s="107"/>
      <c r="X22" s="107"/>
      <c r="Y22" s="107"/>
      <c r="Z22" s="107"/>
      <c r="AA22" s="107"/>
      <c r="AB22" s="107"/>
      <c r="AC22" s="107"/>
      <c r="AD22" s="107"/>
      <c r="AE22" s="107"/>
      <c r="AF22" s="107"/>
      <c r="AG22" s="107"/>
      <c r="AH22" s="107"/>
      <c r="AI22" s="107"/>
      <c r="AJ22" s="107"/>
      <c r="AK22" s="107"/>
      <c r="AL22" s="107"/>
      <c r="AM22" s="107"/>
    </row>
    <row r="23" spans="2:39" s="31" customFormat="1" ht="19.5" customHeight="1">
      <c r="B23" s="221"/>
      <c r="C23" s="222"/>
      <c r="D23" s="223"/>
      <c r="E23" s="224"/>
      <c r="F23" s="76"/>
      <c r="G23" s="77">
        <f t="shared" si="0"/>
        <v>0</v>
      </c>
      <c r="H23" s="78"/>
      <c r="I23" s="78"/>
      <c r="J23" s="78"/>
      <c r="K23" s="78"/>
      <c r="L23" s="79"/>
      <c r="M23" s="76"/>
      <c r="N23" s="80"/>
      <c r="O23" s="75"/>
      <c r="S23" s="107"/>
      <c r="T23" s="107"/>
      <c r="U23" s="107"/>
      <c r="V23" s="107"/>
      <c r="W23" s="107"/>
      <c r="X23" s="107"/>
      <c r="Y23" s="107"/>
      <c r="Z23" s="107"/>
      <c r="AA23" s="107"/>
      <c r="AB23" s="107"/>
      <c r="AC23" s="107"/>
      <c r="AD23" s="107"/>
      <c r="AE23" s="107"/>
      <c r="AF23" s="107"/>
      <c r="AG23" s="107"/>
      <c r="AH23" s="107"/>
      <c r="AI23" s="107"/>
      <c r="AJ23" s="107"/>
      <c r="AK23" s="107"/>
      <c r="AL23" s="107"/>
      <c r="AM23" s="107"/>
    </row>
    <row r="24" spans="2:39" s="31" customFormat="1" ht="19.5" customHeight="1">
      <c r="B24" s="221"/>
      <c r="C24" s="222"/>
      <c r="D24" s="223"/>
      <c r="E24" s="224"/>
      <c r="F24" s="76"/>
      <c r="G24" s="77">
        <f t="shared" si="0"/>
        <v>0</v>
      </c>
      <c r="H24" s="78"/>
      <c r="I24" s="78"/>
      <c r="J24" s="78"/>
      <c r="K24" s="78"/>
      <c r="L24" s="79"/>
      <c r="M24" s="76"/>
      <c r="N24" s="80"/>
      <c r="O24" s="75"/>
      <c r="S24" s="107"/>
      <c r="T24" s="107"/>
      <c r="U24" s="107"/>
      <c r="V24" s="107"/>
      <c r="W24" s="107"/>
      <c r="X24" s="107"/>
      <c r="Y24" s="107"/>
      <c r="Z24" s="107"/>
      <c r="AA24" s="107"/>
      <c r="AB24" s="107"/>
      <c r="AC24" s="107"/>
      <c r="AD24" s="107"/>
      <c r="AE24" s="107"/>
      <c r="AF24" s="107"/>
      <c r="AG24" s="107"/>
      <c r="AH24" s="107"/>
      <c r="AI24" s="107"/>
      <c r="AJ24" s="107"/>
      <c r="AK24" s="107"/>
      <c r="AL24" s="107"/>
      <c r="AM24" s="107"/>
    </row>
    <row r="25" spans="2:39" s="31" customFormat="1" ht="19.5" customHeight="1">
      <c r="B25" s="221"/>
      <c r="C25" s="222"/>
      <c r="D25" s="223"/>
      <c r="E25" s="224"/>
      <c r="F25" s="76"/>
      <c r="G25" s="77">
        <f t="shared" si="0"/>
        <v>0</v>
      </c>
      <c r="H25" s="78"/>
      <c r="I25" s="78"/>
      <c r="J25" s="78"/>
      <c r="K25" s="78"/>
      <c r="L25" s="79"/>
      <c r="M25" s="76"/>
      <c r="N25" s="80"/>
      <c r="O25" s="75"/>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2:39" s="31" customFormat="1" ht="19.5" customHeight="1">
      <c r="B26" s="221"/>
      <c r="C26" s="222"/>
      <c r="D26" s="223"/>
      <c r="E26" s="224"/>
      <c r="F26" s="76"/>
      <c r="G26" s="77">
        <f t="shared" si="0"/>
        <v>0</v>
      </c>
      <c r="H26" s="78"/>
      <c r="I26" s="78"/>
      <c r="J26" s="78"/>
      <c r="K26" s="78"/>
      <c r="L26" s="79"/>
      <c r="M26" s="76"/>
      <c r="N26" s="80"/>
      <c r="O26" s="75"/>
      <c r="S26" s="107"/>
      <c r="T26" s="107"/>
      <c r="U26" s="107"/>
      <c r="V26" s="107"/>
      <c r="W26" s="107"/>
      <c r="X26" s="107"/>
      <c r="Y26" s="107"/>
      <c r="Z26" s="107"/>
      <c r="AA26" s="107"/>
      <c r="AB26" s="107"/>
      <c r="AC26" s="107"/>
      <c r="AD26" s="107"/>
      <c r="AE26" s="107"/>
      <c r="AF26" s="107"/>
      <c r="AG26" s="107"/>
      <c r="AH26" s="107"/>
      <c r="AI26" s="107"/>
      <c r="AJ26" s="107"/>
      <c r="AK26" s="107"/>
      <c r="AL26" s="107"/>
      <c r="AM26" s="107"/>
    </row>
    <row r="27" spans="2:39" s="31" customFormat="1" ht="19.5" customHeight="1">
      <c r="B27" s="221"/>
      <c r="C27" s="222"/>
      <c r="D27" s="223"/>
      <c r="E27" s="224"/>
      <c r="F27" s="76"/>
      <c r="G27" s="77">
        <f>SUM(H27:K27)</f>
        <v>0</v>
      </c>
      <c r="H27" s="78"/>
      <c r="I27" s="78"/>
      <c r="J27" s="78"/>
      <c r="K27" s="78"/>
      <c r="L27" s="79"/>
      <c r="M27" s="76"/>
      <c r="N27" s="80"/>
      <c r="O27" s="75"/>
      <c r="S27" s="107"/>
      <c r="T27" s="107"/>
      <c r="U27" s="107"/>
      <c r="V27" s="107"/>
      <c r="W27" s="107"/>
      <c r="X27" s="107"/>
      <c r="Y27" s="107"/>
      <c r="Z27" s="107"/>
      <c r="AA27" s="107"/>
      <c r="AB27" s="107"/>
      <c r="AC27" s="107"/>
      <c r="AD27" s="107"/>
      <c r="AE27" s="107"/>
      <c r="AF27" s="107"/>
      <c r="AG27" s="107"/>
      <c r="AH27" s="107"/>
      <c r="AI27" s="107"/>
      <c r="AJ27" s="107"/>
      <c r="AK27" s="107"/>
      <c r="AL27" s="107"/>
      <c r="AM27" s="107"/>
    </row>
    <row r="28" spans="2:39" s="31" customFormat="1" ht="19.5" customHeight="1">
      <c r="B28" s="221"/>
      <c r="C28" s="222"/>
      <c r="D28" s="223"/>
      <c r="E28" s="224"/>
      <c r="F28" s="76"/>
      <c r="G28" s="77">
        <f t="shared" si="0"/>
        <v>0</v>
      </c>
      <c r="H28" s="78"/>
      <c r="I28" s="78"/>
      <c r="J28" s="78"/>
      <c r="K28" s="78"/>
      <c r="L28" s="79"/>
      <c r="M28" s="76"/>
      <c r="N28" s="80"/>
      <c r="O28" s="75"/>
      <c r="S28" s="107"/>
      <c r="T28" s="107"/>
      <c r="U28" s="107"/>
      <c r="V28" s="107"/>
      <c r="W28" s="107"/>
      <c r="X28" s="107"/>
      <c r="Y28" s="107"/>
      <c r="Z28" s="107"/>
      <c r="AA28" s="107"/>
      <c r="AB28" s="107"/>
      <c r="AC28" s="107"/>
      <c r="AD28" s="107"/>
      <c r="AE28" s="107"/>
      <c r="AF28" s="107"/>
      <c r="AG28" s="107"/>
      <c r="AH28" s="107"/>
      <c r="AI28" s="107"/>
      <c r="AJ28" s="107"/>
      <c r="AK28" s="107"/>
      <c r="AL28" s="107"/>
      <c r="AM28" s="107"/>
    </row>
    <row r="29" spans="2:39" s="31" customFormat="1" ht="19.5" customHeight="1">
      <c r="B29" s="221"/>
      <c r="C29" s="222"/>
      <c r="D29" s="223"/>
      <c r="E29" s="224"/>
      <c r="F29" s="76"/>
      <c r="G29" s="77">
        <f t="shared" si="0"/>
        <v>0</v>
      </c>
      <c r="H29" s="78"/>
      <c r="I29" s="78"/>
      <c r="J29" s="78"/>
      <c r="K29" s="78"/>
      <c r="L29" s="79"/>
      <c r="M29" s="76"/>
      <c r="N29" s="80"/>
      <c r="O29" s="75"/>
      <c r="S29" s="107"/>
      <c r="T29" s="107"/>
      <c r="U29" s="107"/>
      <c r="V29" s="107"/>
      <c r="W29" s="107"/>
      <c r="X29" s="107"/>
      <c r="Y29" s="107"/>
      <c r="Z29" s="107"/>
      <c r="AA29" s="107"/>
      <c r="AB29" s="107"/>
      <c r="AC29" s="107"/>
      <c r="AD29" s="107"/>
      <c r="AE29" s="107"/>
      <c r="AF29" s="107"/>
      <c r="AG29" s="107"/>
      <c r="AH29" s="107"/>
      <c r="AI29" s="107"/>
      <c r="AJ29" s="107"/>
      <c r="AK29" s="107"/>
      <c r="AL29" s="107"/>
      <c r="AM29" s="107"/>
    </row>
    <row r="30" spans="2:39" s="31" customFormat="1" ht="19.5" customHeight="1">
      <c r="B30" s="221"/>
      <c r="C30" s="222"/>
      <c r="D30" s="223"/>
      <c r="E30" s="224"/>
      <c r="F30" s="76"/>
      <c r="G30" s="77">
        <f t="shared" si="0"/>
        <v>0</v>
      </c>
      <c r="H30" s="78"/>
      <c r="I30" s="78"/>
      <c r="J30" s="78"/>
      <c r="K30" s="78"/>
      <c r="L30" s="79"/>
      <c r="M30" s="76"/>
      <c r="N30" s="80"/>
      <c r="O30" s="75"/>
      <c r="S30" s="107"/>
      <c r="T30" s="107"/>
      <c r="U30" s="107"/>
      <c r="V30" s="107"/>
      <c r="W30" s="107"/>
      <c r="X30" s="107"/>
      <c r="Y30" s="107"/>
      <c r="Z30" s="107"/>
      <c r="AA30" s="107"/>
      <c r="AB30" s="107"/>
      <c r="AC30" s="107"/>
      <c r="AD30" s="107"/>
      <c r="AE30" s="107"/>
      <c r="AF30" s="107"/>
      <c r="AG30" s="107"/>
      <c r="AH30" s="107"/>
      <c r="AI30" s="107"/>
      <c r="AJ30" s="107"/>
      <c r="AK30" s="107"/>
      <c r="AL30" s="107"/>
      <c r="AM30" s="107"/>
    </row>
    <row r="31" spans="2:39" s="31" customFormat="1" ht="19.5" customHeight="1">
      <c r="B31" s="221"/>
      <c r="C31" s="222"/>
      <c r="D31" s="223"/>
      <c r="E31" s="224"/>
      <c r="F31" s="76"/>
      <c r="G31" s="77">
        <f t="shared" si="0"/>
        <v>0</v>
      </c>
      <c r="H31" s="78"/>
      <c r="I31" s="78"/>
      <c r="J31" s="78"/>
      <c r="K31" s="78"/>
      <c r="L31" s="79"/>
      <c r="M31" s="76"/>
      <c r="N31" s="80"/>
      <c r="O31" s="75"/>
      <c r="S31" s="107"/>
      <c r="T31" s="107"/>
      <c r="U31" s="107"/>
      <c r="V31" s="107"/>
      <c r="W31" s="107"/>
      <c r="X31" s="107"/>
      <c r="Y31" s="107"/>
      <c r="Z31" s="107"/>
      <c r="AA31" s="107"/>
      <c r="AB31" s="107"/>
      <c r="AC31" s="107"/>
      <c r="AD31" s="107"/>
      <c r="AE31" s="107"/>
      <c r="AF31" s="107"/>
      <c r="AG31" s="107"/>
      <c r="AH31" s="107"/>
      <c r="AI31" s="107"/>
      <c r="AJ31" s="107"/>
      <c r="AK31" s="107"/>
      <c r="AL31" s="107"/>
      <c r="AM31" s="107"/>
    </row>
    <row r="32" spans="2:39" s="31" customFormat="1" ht="19.5" customHeight="1">
      <c r="B32" s="221"/>
      <c r="C32" s="222"/>
      <c r="D32" s="223"/>
      <c r="E32" s="224"/>
      <c r="F32" s="76"/>
      <c r="G32" s="77">
        <f t="shared" si="0"/>
        <v>0</v>
      </c>
      <c r="H32" s="78"/>
      <c r="I32" s="78"/>
      <c r="J32" s="78"/>
      <c r="K32" s="78"/>
      <c r="L32" s="79"/>
      <c r="M32" s="76"/>
      <c r="N32" s="80"/>
      <c r="O32" s="75"/>
      <c r="S32" s="107"/>
      <c r="T32" s="107"/>
      <c r="U32" s="107"/>
      <c r="V32" s="107"/>
      <c r="W32" s="107"/>
      <c r="X32" s="107"/>
      <c r="Y32" s="107"/>
      <c r="Z32" s="107"/>
      <c r="AA32" s="107"/>
      <c r="AB32" s="107"/>
      <c r="AC32" s="107"/>
      <c r="AD32" s="107"/>
      <c r="AE32" s="107"/>
      <c r="AF32" s="107"/>
      <c r="AG32" s="107"/>
      <c r="AH32" s="107"/>
      <c r="AI32" s="107"/>
      <c r="AJ32" s="107"/>
      <c r="AK32" s="107"/>
      <c r="AL32" s="107"/>
      <c r="AM32" s="107"/>
    </row>
    <row r="33" spans="2:39" s="31" customFormat="1" ht="19.5" customHeight="1">
      <c r="B33" s="221"/>
      <c r="C33" s="222"/>
      <c r="D33" s="223"/>
      <c r="E33" s="224"/>
      <c r="F33" s="76"/>
      <c r="G33" s="77">
        <f t="shared" si="0"/>
        <v>0</v>
      </c>
      <c r="H33" s="78"/>
      <c r="I33" s="78"/>
      <c r="J33" s="78"/>
      <c r="K33" s="78"/>
      <c r="L33" s="79"/>
      <c r="M33" s="76"/>
      <c r="N33" s="80"/>
      <c r="O33" s="75"/>
      <c r="S33" s="107"/>
      <c r="T33" s="107"/>
      <c r="U33" s="107"/>
      <c r="V33" s="107"/>
      <c r="W33" s="107"/>
      <c r="X33" s="107"/>
      <c r="Y33" s="107"/>
      <c r="Z33" s="107"/>
      <c r="AA33" s="107"/>
      <c r="AB33" s="107"/>
      <c r="AC33" s="107"/>
      <c r="AD33" s="107"/>
      <c r="AE33" s="107"/>
      <c r="AF33" s="107"/>
      <c r="AG33" s="107"/>
      <c r="AH33" s="107"/>
      <c r="AI33" s="107"/>
      <c r="AJ33" s="107"/>
      <c r="AK33" s="107"/>
      <c r="AL33" s="107"/>
      <c r="AM33" s="107"/>
    </row>
    <row r="34" spans="2:39" s="31" customFormat="1" ht="19.5" customHeight="1">
      <c r="B34" s="221"/>
      <c r="C34" s="222"/>
      <c r="D34" s="223"/>
      <c r="E34" s="224"/>
      <c r="F34" s="76"/>
      <c r="G34" s="77">
        <f t="shared" si="0"/>
        <v>0</v>
      </c>
      <c r="H34" s="78"/>
      <c r="I34" s="78"/>
      <c r="J34" s="78"/>
      <c r="K34" s="78"/>
      <c r="L34" s="79"/>
      <c r="M34" s="76"/>
      <c r="N34" s="80"/>
      <c r="O34" s="75"/>
      <c r="S34" s="107"/>
      <c r="T34" s="107"/>
      <c r="U34" s="107"/>
      <c r="V34" s="107"/>
      <c r="W34" s="107"/>
      <c r="X34" s="107"/>
      <c r="Y34" s="107"/>
      <c r="Z34" s="107"/>
      <c r="AA34" s="107"/>
      <c r="AB34" s="107"/>
      <c r="AC34" s="107"/>
      <c r="AD34" s="107"/>
      <c r="AE34" s="107"/>
      <c r="AF34" s="107"/>
      <c r="AG34" s="107"/>
      <c r="AH34" s="107"/>
      <c r="AI34" s="107"/>
      <c r="AJ34" s="107"/>
      <c r="AK34" s="107"/>
      <c r="AL34" s="107"/>
      <c r="AM34" s="107"/>
    </row>
    <row r="35" spans="2:39" ht="18.75" customHeight="1">
      <c r="B35" s="245"/>
      <c r="C35" s="246"/>
      <c r="D35" s="247"/>
      <c r="E35" s="248"/>
      <c r="F35" s="81"/>
      <c r="G35" s="82">
        <f>SUM(H35:K35)</f>
        <v>0</v>
      </c>
      <c r="H35" s="83"/>
      <c r="I35" s="83"/>
      <c r="J35" s="83"/>
      <c r="K35" s="83"/>
      <c r="L35" s="84"/>
      <c r="M35" s="81"/>
      <c r="N35" s="85"/>
      <c r="O35" s="75"/>
    </row>
    <row r="36" spans="2:39" ht="20.100000000000001" customHeight="1" thickBot="1">
      <c r="B36" s="249"/>
      <c r="C36" s="250"/>
      <c r="D36" s="251"/>
      <c r="E36" s="252"/>
      <c r="F36" s="86" t="s">
        <v>65</v>
      </c>
      <c r="G36" s="87">
        <f>G8+SUM(G11:G35)</f>
        <v>0</v>
      </c>
      <c r="H36" s="87">
        <f>H8+SUM(H11:H35)</f>
        <v>0</v>
      </c>
      <c r="I36" s="87">
        <f>I8+SUM(I11:I35)</f>
        <v>0</v>
      </c>
      <c r="J36" s="87">
        <f>J8+SUM(J11:J35)</f>
        <v>0</v>
      </c>
      <c r="K36" s="87">
        <f>K8+SUM(K11:K35)</f>
        <v>0</v>
      </c>
      <c r="L36" s="88"/>
      <c r="M36" s="88"/>
      <c r="N36" s="89"/>
      <c r="O36" s="90"/>
    </row>
    <row r="37" spans="2:39" ht="6.75" customHeight="1">
      <c r="B37" s="253"/>
      <c r="C37" s="253"/>
      <c r="D37" s="253"/>
      <c r="E37" s="253"/>
      <c r="F37" s="253"/>
      <c r="G37" s="253"/>
      <c r="H37" s="253"/>
      <c r="I37" s="253"/>
      <c r="J37" s="253"/>
      <c r="K37" s="253"/>
      <c r="L37" s="253"/>
      <c r="M37" s="253"/>
      <c r="N37" s="253"/>
      <c r="O37" s="112"/>
    </row>
    <row r="38" spans="2:39" ht="6.75" customHeight="1">
      <c r="B38" s="254"/>
      <c r="C38" s="254"/>
      <c r="D38" s="254"/>
      <c r="E38" s="254"/>
      <c r="F38" s="254"/>
      <c r="G38" s="254"/>
      <c r="H38" s="254"/>
      <c r="I38" s="254"/>
      <c r="J38" s="254"/>
      <c r="K38" s="254"/>
      <c r="L38" s="254"/>
      <c r="M38" s="254"/>
      <c r="N38" s="254"/>
      <c r="O38" s="111"/>
    </row>
    <row r="39" spans="2:39" ht="20.100000000000001" customHeight="1" thickBot="1">
      <c r="B39" s="60" t="s">
        <v>66</v>
      </c>
      <c r="C39" s="60"/>
      <c r="D39" s="60"/>
      <c r="E39" s="60"/>
      <c r="F39" s="60"/>
      <c r="G39" s="60"/>
      <c r="H39" s="60"/>
      <c r="I39" s="60"/>
      <c r="J39" s="60"/>
      <c r="K39" s="60"/>
      <c r="L39" s="60"/>
      <c r="M39" s="60"/>
      <c r="N39" s="59" t="s">
        <v>35</v>
      </c>
      <c r="O39" s="32"/>
      <c r="P39" s="107"/>
      <c r="Q39" s="107"/>
      <c r="R39" s="107"/>
    </row>
    <row r="40" spans="2:39" ht="20.100000000000001" customHeight="1">
      <c r="B40" s="238"/>
      <c r="C40" s="239"/>
      <c r="D40" s="240"/>
      <c r="E40" s="241"/>
      <c r="F40" s="109" t="s">
        <v>65</v>
      </c>
      <c r="G40" s="92">
        <f>G36</f>
        <v>0</v>
      </c>
      <c r="H40" s="92">
        <f>H36</f>
        <v>0</v>
      </c>
      <c r="I40" s="92">
        <f>I36</f>
        <v>0</v>
      </c>
      <c r="J40" s="92">
        <f>J36</f>
        <v>0</v>
      </c>
      <c r="K40" s="92">
        <f>K36</f>
        <v>0</v>
      </c>
      <c r="L40" s="93"/>
      <c r="M40" s="93"/>
      <c r="N40" s="94"/>
      <c r="O40" s="90"/>
      <c r="P40" s="107"/>
      <c r="Q40" s="107"/>
      <c r="R40" s="107"/>
    </row>
    <row r="41" spans="2:39" ht="20.100000000000001" customHeight="1">
      <c r="B41" s="242" t="s">
        <v>71</v>
      </c>
      <c r="C41" s="243"/>
      <c r="D41" s="244" t="s">
        <v>60</v>
      </c>
      <c r="E41" s="243"/>
      <c r="F41" s="255" t="s">
        <v>61</v>
      </c>
      <c r="G41" s="255" t="s">
        <v>72</v>
      </c>
      <c r="H41" s="256" t="s">
        <v>73</v>
      </c>
      <c r="I41" s="257"/>
      <c r="J41" s="257"/>
      <c r="K41" s="258"/>
      <c r="L41" s="255" t="s">
        <v>62</v>
      </c>
      <c r="M41" s="255"/>
      <c r="N41" s="259"/>
      <c r="O41" s="95"/>
      <c r="P41" s="107"/>
      <c r="Q41" s="107"/>
      <c r="R41" s="107"/>
    </row>
    <row r="42" spans="2:39" ht="20.100000000000001" customHeight="1">
      <c r="B42" s="228"/>
      <c r="C42" s="229"/>
      <c r="D42" s="231"/>
      <c r="E42" s="229"/>
      <c r="F42" s="233"/>
      <c r="G42" s="233"/>
      <c r="H42" s="110" t="s">
        <v>74</v>
      </c>
      <c r="I42" s="110" t="s">
        <v>75</v>
      </c>
      <c r="J42" s="110" t="s">
        <v>76</v>
      </c>
      <c r="K42" s="110" t="s">
        <v>57</v>
      </c>
      <c r="L42" s="110" t="s">
        <v>63</v>
      </c>
      <c r="M42" s="110" t="s">
        <v>64</v>
      </c>
      <c r="N42" s="69" t="s">
        <v>57</v>
      </c>
      <c r="O42" s="95"/>
      <c r="P42" s="107"/>
      <c r="Q42" s="107"/>
      <c r="R42" s="107"/>
    </row>
    <row r="43" spans="2:39" ht="20.100000000000001" customHeight="1">
      <c r="B43" s="217"/>
      <c r="C43" s="218"/>
      <c r="D43" s="219"/>
      <c r="E43" s="220"/>
      <c r="F43" s="70"/>
      <c r="G43" s="71">
        <f>SUM(H43:K43)</f>
        <v>0</v>
      </c>
      <c r="H43" s="72"/>
      <c r="I43" s="72"/>
      <c r="J43" s="72"/>
      <c r="K43" s="72"/>
      <c r="L43" s="73"/>
      <c r="M43" s="70"/>
      <c r="N43" s="74"/>
      <c r="O43" s="75"/>
      <c r="P43" s="107"/>
      <c r="Q43" s="107"/>
      <c r="R43" s="107"/>
    </row>
    <row r="44" spans="2:39" ht="20.100000000000001" customHeight="1">
      <c r="B44" s="221"/>
      <c r="C44" s="222"/>
      <c r="D44" s="223"/>
      <c r="E44" s="224"/>
      <c r="F44" s="76"/>
      <c r="G44" s="77">
        <f>SUM(H44:K44)</f>
        <v>0</v>
      </c>
      <c r="H44" s="78"/>
      <c r="I44" s="78"/>
      <c r="J44" s="78"/>
      <c r="K44" s="78"/>
      <c r="L44" s="79"/>
      <c r="M44" s="76"/>
      <c r="N44" s="80"/>
      <c r="O44" s="75"/>
      <c r="P44" s="107"/>
      <c r="Q44" s="107"/>
      <c r="R44" s="107"/>
    </row>
    <row r="45" spans="2:39" ht="20.100000000000001" customHeight="1">
      <c r="B45" s="221"/>
      <c r="C45" s="222"/>
      <c r="D45" s="223"/>
      <c r="E45" s="224"/>
      <c r="F45" s="76"/>
      <c r="G45" s="77">
        <f t="shared" ref="G45:G71" si="1">SUM(H45:K45)</f>
        <v>0</v>
      </c>
      <c r="H45" s="78"/>
      <c r="I45" s="78"/>
      <c r="J45" s="78"/>
      <c r="K45" s="78"/>
      <c r="L45" s="79"/>
      <c r="M45" s="76"/>
      <c r="N45" s="80"/>
      <c r="O45" s="75"/>
      <c r="P45" s="107"/>
      <c r="Q45" s="107"/>
      <c r="R45" s="107"/>
    </row>
    <row r="46" spans="2:39" ht="20.100000000000001" customHeight="1">
      <c r="B46" s="221"/>
      <c r="C46" s="222"/>
      <c r="D46" s="223"/>
      <c r="E46" s="224"/>
      <c r="F46" s="76"/>
      <c r="G46" s="77">
        <f t="shared" si="1"/>
        <v>0</v>
      </c>
      <c r="H46" s="78"/>
      <c r="I46" s="78"/>
      <c r="J46" s="78"/>
      <c r="K46" s="78"/>
      <c r="L46" s="79"/>
      <c r="M46" s="76"/>
      <c r="N46" s="80"/>
      <c r="O46" s="75"/>
      <c r="P46" s="107"/>
      <c r="Q46" s="107"/>
      <c r="R46" s="107"/>
    </row>
    <row r="47" spans="2:39" ht="20.100000000000001" customHeight="1">
      <c r="B47" s="221"/>
      <c r="C47" s="222"/>
      <c r="D47" s="223"/>
      <c r="E47" s="224"/>
      <c r="F47" s="76"/>
      <c r="G47" s="77">
        <f t="shared" si="1"/>
        <v>0</v>
      </c>
      <c r="H47" s="78"/>
      <c r="I47" s="78"/>
      <c r="J47" s="78"/>
      <c r="K47" s="78"/>
      <c r="L47" s="79"/>
      <c r="M47" s="76"/>
      <c r="N47" s="80"/>
      <c r="O47" s="75"/>
      <c r="P47" s="107"/>
      <c r="Q47" s="107"/>
      <c r="R47" s="107"/>
    </row>
    <row r="48" spans="2:39" ht="20.100000000000001" customHeight="1">
      <c r="B48" s="221"/>
      <c r="C48" s="222"/>
      <c r="D48" s="223"/>
      <c r="E48" s="224"/>
      <c r="F48" s="76"/>
      <c r="G48" s="77">
        <f t="shared" si="1"/>
        <v>0</v>
      </c>
      <c r="H48" s="78"/>
      <c r="I48" s="78"/>
      <c r="J48" s="78"/>
      <c r="K48" s="78"/>
      <c r="L48" s="79"/>
      <c r="M48" s="76"/>
      <c r="N48" s="80"/>
      <c r="O48" s="75"/>
      <c r="P48" s="107"/>
      <c r="Q48" s="107"/>
      <c r="R48" s="107"/>
    </row>
    <row r="49" spans="2:18" ht="20.100000000000001" customHeight="1">
      <c r="B49" s="221"/>
      <c r="C49" s="222"/>
      <c r="D49" s="223"/>
      <c r="E49" s="224"/>
      <c r="F49" s="76"/>
      <c r="G49" s="77">
        <f t="shared" si="1"/>
        <v>0</v>
      </c>
      <c r="H49" s="78"/>
      <c r="I49" s="78"/>
      <c r="J49" s="78"/>
      <c r="K49" s="78"/>
      <c r="L49" s="79"/>
      <c r="M49" s="76"/>
      <c r="N49" s="80"/>
      <c r="O49" s="75"/>
      <c r="P49" s="107"/>
      <c r="Q49" s="107"/>
      <c r="R49" s="107"/>
    </row>
    <row r="50" spans="2:18" ht="20.100000000000001" customHeight="1">
      <c r="B50" s="221"/>
      <c r="C50" s="222"/>
      <c r="D50" s="223"/>
      <c r="E50" s="224"/>
      <c r="F50" s="76"/>
      <c r="G50" s="77">
        <f t="shared" si="1"/>
        <v>0</v>
      </c>
      <c r="H50" s="78"/>
      <c r="I50" s="78"/>
      <c r="J50" s="78"/>
      <c r="K50" s="78"/>
      <c r="L50" s="79"/>
      <c r="M50" s="76"/>
      <c r="N50" s="80"/>
      <c r="O50" s="75"/>
      <c r="P50" s="107"/>
      <c r="Q50" s="107"/>
      <c r="R50" s="107"/>
    </row>
    <row r="51" spans="2:18" ht="20.100000000000001" customHeight="1">
      <c r="B51" s="221"/>
      <c r="C51" s="222"/>
      <c r="D51" s="223"/>
      <c r="E51" s="224"/>
      <c r="F51" s="76"/>
      <c r="G51" s="77">
        <f t="shared" si="1"/>
        <v>0</v>
      </c>
      <c r="H51" s="78"/>
      <c r="I51" s="78"/>
      <c r="J51" s="78"/>
      <c r="K51" s="78"/>
      <c r="L51" s="79"/>
      <c r="M51" s="76"/>
      <c r="N51" s="80"/>
      <c r="O51" s="75"/>
      <c r="P51" s="107"/>
      <c r="Q51" s="107"/>
      <c r="R51" s="107"/>
    </row>
    <row r="52" spans="2:18" ht="20.100000000000001" customHeight="1">
      <c r="B52" s="221"/>
      <c r="C52" s="222"/>
      <c r="D52" s="223"/>
      <c r="E52" s="224"/>
      <c r="F52" s="76"/>
      <c r="G52" s="77">
        <f t="shared" si="1"/>
        <v>0</v>
      </c>
      <c r="H52" s="78"/>
      <c r="I52" s="78"/>
      <c r="J52" s="78"/>
      <c r="K52" s="78"/>
      <c r="L52" s="79"/>
      <c r="M52" s="76"/>
      <c r="N52" s="80"/>
      <c r="O52" s="75"/>
      <c r="P52" s="107"/>
      <c r="Q52" s="107"/>
      <c r="R52" s="107"/>
    </row>
    <row r="53" spans="2:18" ht="20.100000000000001" customHeight="1">
      <c r="B53" s="221"/>
      <c r="C53" s="222"/>
      <c r="D53" s="223"/>
      <c r="E53" s="224"/>
      <c r="F53" s="76"/>
      <c r="G53" s="77">
        <f t="shared" si="1"/>
        <v>0</v>
      </c>
      <c r="H53" s="78"/>
      <c r="I53" s="78"/>
      <c r="J53" s="78"/>
      <c r="K53" s="78"/>
      <c r="L53" s="79"/>
      <c r="M53" s="76"/>
      <c r="N53" s="80"/>
      <c r="O53" s="75"/>
      <c r="P53" s="107"/>
      <c r="Q53" s="107"/>
      <c r="R53" s="107"/>
    </row>
    <row r="54" spans="2:18" ht="20.100000000000001" customHeight="1">
      <c r="B54" s="221"/>
      <c r="C54" s="222"/>
      <c r="D54" s="223"/>
      <c r="E54" s="224"/>
      <c r="F54" s="76"/>
      <c r="G54" s="77">
        <f t="shared" si="1"/>
        <v>0</v>
      </c>
      <c r="H54" s="78"/>
      <c r="I54" s="78"/>
      <c r="J54" s="78"/>
      <c r="K54" s="78"/>
      <c r="L54" s="79"/>
      <c r="M54" s="76"/>
      <c r="N54" s="80"/>
      <c r="O54" s="75"/>
      <c r="P54" s="107"/>
      <c r="Q54" s="107"/>
      <c r="R54" s="107"/>
    </row>
    <row r="55" spans="2:18" ht="20.100000000000001" customHeight="1">
      <c r="B55" s="221"/>
      <c r="C55" s="222"/>
      <c r="D55" s="223"/>
      <c r="E55" s="224"/>
      <c r="F55" s="76"/>
      <c r="G55" s="77">
        <f t="shared" si="1"/>
        <v>0</v>
      </c>
      <c r="H55" s="78"/>
      <c r="I55" s="78"/>
      <c r="J55" s="78"/>
      <c r="K55" s="78"/>
      <c r="L55" s="79"/>
      <c r="M55" s="76"/>
      <c r="N55" s="80"/>
      <c r="O55" s="75"/>
      <c r="P55" s="107"/>
      <c r="Q55" s="107"/>
      <c r="R55" s="107"/>
    </row>
    <row r="56" spans="2:18" ht="20.100000000000001" customHeight="1">
      <c r="B56" s="221"/>
      <c r="C56" s="222"/>
      <c r="D56" s="223"/>
      <c r="E56" s="224"/>
      <c r="F56" s="76"/>
      <c r="G56" s="77">
        <f t="shared" si="1"/>
        <v>0</v>
      </c>
      <c r="H56" s="78"/>
      <c r="I56" s="78"/>
      <c r="J56" s="78"/>
      <c r="K56" s="78"/>
      <c r="L56" s="79"/>
      <c r="M56" s="76"/>
      <c r="N56" s="80"/>
      <c r="O56" s="75"/>
      <c r="P56" s="107"/>
      <c r="Q56" s="107"/>
      <c r="R56" s="107"/>
    </row>
    <row r="57" spans="2:18" ht="20.100000000000001" customHeight="1">
      <c r="B57" s="221"/>
      <c r="C57" s="222"/>
      <c r="D57" s="223"/>
      <c r="E57" s="224"/>
      <c r="F57" s="76"/>
      <c r="G57" s="77">
        <f t="shared" si="1"/>
        <v>0</v>
      </c>
      <c r="H57" s="78"/>
      <c r="I57" s="78"/>
      <c r="J57" s="78"/>
      <c r="K57" s="78"/>
      <c r="L57" s="79"/>
      <c r="M57" s="76"/>
      <c r="N57" s="80"/>
      <c r="O57" s="75"/>
      <c r="P57" s="107"/>
      <c r="Q57" s="107"/>
      <c r="R57" s="107"/>
    </row>
    <row r="58" spans="2:18" ht="20.100000000000001" customHeight="1">
      <c r="B58" s="221"/>
      <c r="C58" s="222"/>
      <c r="D58" s="223"/>
      <c r="E58" s="224"/>
      <c r="F58" s="76"/>
      <c r="G58" s="77">
        <f t="shared" si="1"/>
        <v>0</v>
      </c>
      <c r="H58" s="78"/>
      <c r="I58" s="78"/>
      <c r="J58" s="78"/>
      <c r="K58" s="78"/>
      <c r="L58" s="79"/>
      <c r="M58" s="76"/>
      <c r="N58" s="80"/>
      <c r="O58" s="75"/>
      <c r="P58" s="107"/>
      <c r="Q58" s="107"/>
      <c r="R58" s="107"/>
    </row>
    <row r="59" spans="2:18" ht="20.100000000000001" customHeight="1">
      <c r="B59" s="221"/>
      <c r="C59" s="222"/>
      <c r="D59" s="223"/>
      <c r="E59" s="224"/>
      <c r="F59" s="76"/>
      <c r="G59" s="77">
        <f t="shared" si="1"/>
        <v>0</v>
      </c>
      <c r="H59" s="78"/>
      <c r="I59" s="78"/>
      <c r="J59" s="78"/>
      <c r="K59" s="78"/>
      <c r="L59" s="79"/>
      <c r="M59" s="76"/>
      <c r="N59" s="80"/>
      <c r="O59" s="75"/>
      <c r="P59" s="107"/>
      <c r="Q59" s="107"/>
      <c r="R59" s="107"/>
    </row>
    <row r="60" spans="2:18" ht="20.100000000000001" customHeight="1">
      <c r="B60" s="221"/>
      <c r="C60" s="222"/>
      <c r="D60" s="223"/>
      <c r="E60" s="224"/>
      <c r="F60" s="76"/>
      <c r="G60" s="77">
        <f t="shared" si="1"/>
        <v>0</v>
      </c>
      <c r="H60" s="78"/>
      <c r="I60" s="78"/>
      <c r="J60" s="78"/>
      <c r="K60" s="78"/>
      <c r="L60" s="79"/>
      <c r="M60" s="76"/>
      <c r="N60" s="80"/>
      <c r="O60" s="75"/>
      <c r="P60" s="107"/>
      <c r="Q60" s="107"/>
      <c r="R60" s="107"/>
    </row>
    <row r="61" spans="2:18" ht="20.100000000000001" customHeight="1">
      <c r="B61" s="221"/>
      <c r="C61" s="222"/>
      <c r="D61" s="223"/>
      <c r="E61" s="224"/>
      <c r="F61" s="76"/>
      <c r="G61" s="77">
        <f t="shared" si="1"/>
        <v>0</v>
      </c>
      <c r="H61" s="78"/>
      <c r="I61" s="78"/>
      <c r="J61" s="78"/>
      <c r="K61" s="78"/>
      <c r="L61" s="79"/>
      <c r="M61" s="76"/>
      <c r="N61" s="80"/>
      <c r="O61" s="75"/>
      <c r="P61" s="107"/>
      <c r="Q61" s="107"/>
      <c r="R61" s="107"/>
    </row>
    <row r="62" spans="2:18" ht="20.100000000000001" customHeight="1">
      <c r="B62" s="221"/>
      <c r="C62" s="222"/>
      <c r="D62" s="223"/>
      <c r="E62" s="224"/>
      <c r="F62" s="76"/>
      <c r="G62" s="77">
        <f t="shared" si="1"/>
        <v>0</v>
      </c>
      <c r="H62" s="78"/>
      <c r="I62" s="78"/>
      <c r="J62" s="78"/>
      <c r="K62" s="78"/>
      <c r="L62" s="79"/>
      <c r="M62" s="76"/>
      <c r="N62" s="80"/>
      <c r="O62" s="75"/>
      <c r="P62" s="107"/>
      <c r="Q62" s="107"/>
      <c r="R62" s="107"/>
    </row>
    <row r="63" spans="2:18" ht="20.100000000000001" customHeight="1">
      <c r="B63" s="221"/>
      <c r="C63" s="222"/>
      <c r="D63" s="223"/>
      <c r="E63" s="224"/>
      <c r="F63" s="76"/>
      <c r="G63" s="77">
        <f t="shared" si="1"/>
        <v>0</v>
      </c>
      <c r="H63" s="78"/>
      <c r="I63" s="78"/>
      <c r="J63" s="78"/>
      <c r="K63" s="78"/>
      <c r="L63" s="79"/>
      <c r="M63" s="76"/>
      <c r="N63" s="80"/>
      <c r="O63" s="75"/>
      <c r="P63" s="107"/>
      <c r="Q63" s="107"/>
      <c r="R63" s="107"/>
    </row>
    <row r="64" spans="2:18" ht="20.100000000000001" customHeight="1">
      <c r="B64" s="221"/>
      <c r="C64" s="222"/>
      <c r="D64" s="223"/>
      <c r="E64" s="224"/>
      <c r="F64" s="76"/>
      <c r="G64" s="77">
        <f t="shared" si="1"/>
        <v>0</v>
      </c>
      <c r="H64" s="78"/>
      <c r="I64" s="78"/>
      <c r="J64" s="78"/>
      <c r="K64" s="78"/>
      <c r="L64" s="79"/>
      <c r="M64" s="76"/>
      <c r="N64" s="80"/>
      <c r="O64" s="75"/>
      <c r="P64" s="107"/>
      <c r="Q64" s="107"/>
      <c r="R64" s="107"/>
    </row>
    <row r="65" spans="2:18" ht="20.100000000000001" customHeight="1">
      <c r="B65" s="221"/>
      <c r="C65" s="222"/>
      <c r="D65" s="223"/>
      <c r="E65" s="224"/>
      <c r="F65" s="76"/>
      <c r="G65" s="77">
        <f t="shared" si="1"/>
        <v>0</v>
      </c>
      <c r="H65" s="78"/>
      <c r="I65" s="78"/>
      <c r="J65" s="78"/>
      <c r="K65" s="78"/>
      <c r="L65" s="79"/>
      <c r="M65" s="76"/>
      <c r="N65" s="80"/>
      <c r="O65" s="75"/>
      <c r="P65" s="107"/>
      <c r="Q65" s="107"/>
      <c r="R65" s="107"/>
    </row>
    <row r="66" spans="2:18" ht="20.100000000000001" customHeight="1">
      <c r="B66" s="221"/>
      <c r="C66" s="222"/>
      <c r="D66" s="223"/>
      <c r="E66" s="224"/>
      <c r="F66" s="76"/>
      <c r="G66" s="77">
        <f t="shared" si="1"/>
        <v>0</v>
      </c>
      <c r="H66" s="78"/>
      <c r="I66" s="78"/>
      <c r="J66" s="78"/>
      <c r="K66" s="78"/>
      <c r="L66" s="79"/>
      <c r="M66" s="76"/>
      <c r="N66" s="80"/>
      <c r="O66" s="75"/>
      <c r="P66" s="107"/>
      <c r="Q66" s="107"/>
      <c r="R66" s="107"/>
    </row>
    <row r="67" spans="2:18" ht="20.100000000000001" customHeight="1">
      <c r="B67" s="221"/>
      <c r="C67" s="222"/>
      <c r="D67" s="223"/>
      <c r="E67" s="224"/>
      <c r="F67" s="76"/>
      <c r="G67" s="77">
        <f t="shared" si="1"/>
        <v>0</v>
      </c>
      <c r="H67" s="78"/>
      <c r="I67" s="78"/>
      <c r="J67" s="78"/>
      <c r="K67" s="78"/>
      <c r="L67" s="79"/>
      <c r="M67" s="76"/>
      <c r="N67" s="80"/>
      <c r="O67" s="75"/>
      <c r="P67" s="107"/>
      <c r="Q67" s="107"/>
      <c r="R67" s="107"/>
    </row>
    <row r="68" spans="2:18" ht="20.100000000000001" customHeight="1">
      <c r="B68" s="221"/>
      <c r="C68" s="222"/>
      <c r="D68" s="223"/>
      <c r="E68" s="224"/>
      <c r="F68" s="76"/>
      <c r="G68" s="77">
        <f t="shared" si="1"/>
        <v>0</v>
      </c>
      <c r="H68" s="78"/>
      <c r="I68" s="78"/>
      <c r="J68" s="78"/>
      <c r="K68" s="78"/>
      <c r="L68" s="79"/>
      <c r="M68" s="76"/>
      <c r="N68" s="80"/>
      <c r="O68" s="75"/>
      <c r="P68" s="107"/>
      <c r="Q68" s="107"/>
      <c r="R68" s="107"/>
    </row>
    <row r="69" spans="2:18" ht="20.100000000000001" customHeight="1">
      <c r="B69" s="221"/>
      <c r="C69" s="222"/>
      <c r="D69" s="223"/>
      <c r="E69" s="224"/>
      <c r="F69" s="76"/>
      <c r="G69" s="77">
        <f t="shared" si="1"/>
        <v>0</v>
      </c>
      <c r="H69" s="78"/>
      <c r="I69" s="78"/>
      <c r="J69" s="78"/>
      <c r="K69" s="78"/>
      <c r="L69" s="79"/>
      <c r="M69" s="76"/>
      <c r="N69" s="80"/>
      <c r="O69" s="75"/>
      <c r="P69" s="107"/>
      <c r="Q69" s="107"/>
      <c r="R69" s="107"/>
    </row>
    <row r="70" spans="2:18" ht="20.100000000000001" customHeight="1">
      <c r="B70" s="221"/>
      <c r="C70" s="222"/>
      <c r="D70" s="223"/>
      <c r="E70" s="224"/>
      <c r="F70" s="76"/>
      <c r="G70" s="77">
        <f t="shared" si="1"/>
        <v>0</v>
      </c>
      <c r="H70" s="78"/>
      <c r="I70" s="78"/>
      <c r="J70" s="78"/>
      <c r="K70" s="78"/>
      <c r="L70" s="79"/>
      <c r="M70" s="76"/>
      <c r="N70" s="80"/>
      <c r="O70" s="75"/>
      <c r="P70" s="107"/>
      <c r="Q70" s="107"/>
      <c r="R70" s="107"/>
    </row>
    <row r="71" spans="2:18" ht="20.100000000000001" customHeight="1">
      <c r="B71" s="245"/>
      <c r="C71" s="246"/>
      <c r="D71" s="247"/>
      <c r="E71" s="248"/>
      <c r="F71" s="81"/>
      <c r="G71" s="82">
        <f t="shared" si="1"/>
        <v>0</v>
      </c>
      <c r="H71" s="83"/>
      <c r="I71" s="83"/>
      <c r="J71" s="83"/>
      <c r="K71" s="83"/>
      <c r="L71" s="84"/>
      <c r="M71" s="81"/>
      <c r="N71" s="85"/>
      <c r="O71" s="75"/>
      <c r="P71" s="107"/>
      <c r="Q71" s="107"/>
      <c r="R71" s="107"/>
    </row>
    <row r="72" spans="2:18" ht="20.100000000000001" customHeight="1" thickBot="1">
      <c r="B72" s="260"/>
      <c r="C72" s="261"/>
      <c r="D72" s="262"/>
      <c r="E72" s="263"/>
      <c r="F72" s="86" t="s">
        <v>65</v>
      </c>
      <c r="G72" s="87">
        <f>G40+SUM(G43:G71)</f>
        <v>0</v>
      </c>
      <c r="H72" s="87">
        <f>H40+SUM(H43:H71)</f>
        <v>0</v>
      </c>
      <c r="I72" s="87">
        <f>I40+SUM(I43:I71)</f>
        <v>0</v>
      </c>
      <c r="J72" s="87">
        <f>J40+SUM(J43:J71)</f>
        <v>0</v>
      </c>
      <c r="K72" s="87">
        <f>K40+SUM(K43:K71)</f>
        <v>0</v>
      </c>
      <c r="L72" s="88"/>
      <c r="M72" s="88"/>
      <c r="N72" s="89"/>
      <c r="O72" s="90"/>
      <c r="P72" s="107"/>
      <c r="Q72" s="107"/>
      <c r="R72" s="107"/>
    </row>
    <row r="73" spans="2:18" ht="20.100000000000001" customHeight="1">
      <c r="B73" s="96"/>
      <c r="C73" s="96"/>
      <c r="D73" s="96"/>
      <c r="E73" s="96"/>
      <c r="P73" s="107"/>
      <c r="Q73" s="107"/>
      <c r="R73" s="107"/>
    </row>
    <row r="74" spans="2:18" ht="20.100000000000001" customHeight="1">
      <c r="P74" s="107"/>
      <c r="Q74" s="107"/>
      <c r="R74" s="107"/>
    </row>
    <row r="75" spans="2:18" ht="20.100000000000001" customHeight="1" thickBot="1">
      <c r="B75" s="60" t="s">
        <v>66</v>
      </c>
      <c r="C75" s="60"/>
      <c r="D75" s="60"/>
      <c r="E75" s="60"/>
      <c r="F75" s="60"/>
      <c r="G75" s="60"/>
      <c r="H75" s="60"/>
      <c r="I75" s="60"/>
      <c r="J75" s="60"/>
      <c r="K75" s="60"/>
      <c r="L75" s="60"/>
      <c r="M75" s="60"/>
      <c r="N75" s="59" t="s">
        <v>35</v>
      </c>
      <c r="O75" s="32"/>
      <c r="P75" s="107"/>
      <c r="Q75" s="107"/>
      <c r="R75" s="107"/>
    </row>
    <row r="76" spans="2:18" ht="20.100000000000001" customHeight="1">
      <c r="B76" s="238"/>
      <c r="C76" s="239"/>
      <c r="D76" s="240"/>
      <c r="E76" s="241"/>
      <c r="F76" s="109" t="s">
        <v>65</v>
      </c>
      <c r="G76" s="92">
        <f t="shared" ref="G76:K76" si="2">G72</f>
        <v>0</v>
      </c>
      <c r="H76" s="92">
        <f t="shared" si="2"/>
        <v>0</v>
      </c>
      <c r="I76" s="92">
        <f t="shared" si="2"/>
        <v>0</v>
      </c>
      <c r="J76" s="92">
        <f t="shared" si="2"/>
        <v>0</v>
      </c>
      <c r="K76" s="92">
        <f t="shared" si="2"/>
        <v>0</v>
      </c>
      <c r="L76" s="93"/>
      <c r="M76" s="93"/>
      <c r="N76" s="94"/>
      <c r="O76" s="90"/>
      <c r="P76" s="107"/>
      <c r="Q76" s="107"/>
      <c r="R76" s="107"/>
    </row>
    <row r="77" spans="2:18" ht="20.100000000000001" customHeight="1">
      <c r="B77" s="242" t="s">
        <v>71</v>
      </c>
      <c r="C77" s="243"/>
      <c r="D77" s="244" t="s">
        <v>60</v>
      </c>
      <c r="E77" s="243"/>
      <c r="F77" s="255" t="s">
        <v>61</v>
      </c>
      <c r="G77" s="255" t="s">
        <v>72</v>
      </c>
      <c r="H77" s="256" t="s">
        <v>73</v>
      </c>
      <c r="I77" s="257"/>
      <c r="J77" s="257"/>
      <c r="K77" s="258"/>
      <c r="L77" s="255" t="s">
        <v>62</v>
      </c>
      <c r="M77" s="255"/>
      <c r="N77" s="259"/>
      <c r="O77" s="95"/>
      <c r="P77" s="107"/>
      <c r="Q77" s="107"/>
      <c r="R77" s="107"/>
    </row>
    <row r="78" spans="2:18" ht="20.100000000000001" customHeight="1">
      <c r="B78" s="228"/>
      <c r="C78" s="229"/>
      <c r="D78" s="231"/>
      <c r="E78" s="229"/>
      <c r="F78" s="233"/>
      <c r="G78" s="233"/>
      <c r="H78" s="110" t="s">
        <v>74</v>
      </c>
      <c r="I78" s="110" t="s">
        <v>75</v>
      </c>
      <c r="J78" s="110" t="s">
        <v>76</v>
      </c>
      <c r="K78" s="110" t="s">
        <v>57</v>
      </c>
      <c r="L78" s="110" t="s">
        <v>63</v>
      </c>
      <c r="M78" s="110" t="s">
        <v>64</v>
      </c>
      <c r="N78" s="69" t="s">
        <v>57</v>
      </c>
      <c r="O78" s="95"/>
      <c r="P78" s="107"/>
      <c r="Q78" s="107"/>
      <c r="R78" s="107"/>
    </row>
    <row r="79" spans="2:18" ht="20.100000000000001" customHeight="1">
      <c r="B79" s="217"/>
      <c r="C79" s="218"/>
      <c r="D79" s="219"/>
      <c r="E79" s="220"/>
      <c r="F79" s="70"/>
      <c r="G79" s="71">
        <f>SUM(H79:K79)</f>
        <v>0</v>
      </c>
      <c r="H79" s="72"/>
      <c r="I79" s="72"/>
      <c r="J79" s="72"/>
      <c r="K79" s="72"/>
      <c r="L79" s="73"/>
      <c r="M79" s="70"/>
      <c r="N79" s="74"/>
      <c r="O79" s="75"/>
      <c r="P79" s="107"/>
      <c r="Q79" s="107"/>
      <c r="R79" s="107"/>
    </row>
    <row r="80" spans="2:18" ht="20.100000000000001" customHeight="1">
      <c r="B80" s="221"/>
      <c r="C80" s="222"/>
      <c r="D80" s="223"/>
      <c r="E80" s="224"/>
      <c r="F80" s="76"/>
      <c r="G80" s="77">
        <f t="shared" ref="G80:G107" si="3">SUM(H80:K80)</f>
        <v>0</v>
      </c>
      <c r="H80" s="78"/>
      <c r="I80" s="78"/>
      <c r="J80" s="78"/>
      <c r="K80" s="78"/>
      <c r="L80" s="79"/>
      <c r="M80" s="76"/>
      <c r="N80" s="80"/>
      <c r="O80" s="75"/>
      <c r="P80" s="107"/>
      <c r="Q80" s="107"/>
      <c r="R80" s="107"/>
    </row>
    <row r="81" spans="2:18" ht="20.100000000000001" customHeight="1">
      <c r="B81" s="221"/>
      <c r="C81" s="222"/>
      <c r="D81" s="223"/>
      <c r="E81" s="224"/>
      <c r="F81" s="76"/>
      <c r="G81" s="77">
        <f t="shared" si="3"/>
        <v>0</v>
      </c>
      <c r="H81" s="78"/>
      <c r="I81" s="78"/>
      <c r="J81" s="78"/>
      <c r="K81" s="78"/>
      <c r="L81" s="79"/>
      <c r="M81" s="76"/>
      <c r="N81" s="80"/>
      <c r="O81" s="75"/>
      <c r="P81" s="107"/>
      <c r="Q81" s="107"/>
      <c r="R81" s="107"/>
    </row>
    <row r="82" spans="2:18" ht="20.100000000000001" customHeight="1">
      <c r="B82" s="221"/>
      <c r="C82" s="222"/>
      <c r="D82" s="223"/>
      <c r="E82" s="224"/>
      <c r="F82" s="76"/>
      <c r="G82" s="77">
        <f t="shared" si="3"/>
        <v>0</v>
      </c>
      <c r="H82" s="78"/>
      <c r="I82" s="78"/>
      <c r="J82" s="78"/>
      <c r="K82" s="78"/>
      <c r="L82" s="79"/>
      <c r="M82" s="76"/>
      <c r="N82" s="80"/>
      <c r="O82" s="75"/>
      <c r="P82" s="107"/>
      <c r="Q82" s="107"/>
      <c r="R82" s="107"/>
    </row>
    <row r="83" spans="2:18" ht="20.100000000000001" customHeight="1">
      <c r="B83" s="221"/>
      <c r="C83" s="222"/>
      <c r="D83" s="223"/>
      <c r="E83" s="224"/>
      <c r="F83" s="76"/>
      <c r="G83" s="77">
        <f t="shared" si="3"/>
        <v>0</v>
      </c>
      <c r="H83" s="78"/>
      <c r="I83" s="78"/>
      <c r="J83" s="78"/>
      <c r="K83" s="78"/>
      <c r="L83" s="79"/>
      <c r="M83" s="76"/>
      <c r="N83" s="80"/>
      <c r="O83" s="75"/>
      <c r="P83" s="107"/>
      <c r="Q83" s="107"/>
      <c r="R83" s="107"/>
    </row>
    <row r="84" spans="2:18" ht="20.100000000000001" customHeight="1">
      <c r="B84" s="221"/>
      <c r="C84" s="222"/>
      <c r="D84" s="223"/>
      <c r="E84" s="224"/>
      <c r="F84" s="76"/>
      <c r="G84" s="77">
        <f t="shared" si="3"/>
        <v>0</v>
      </c>
      <c r="H84" s="78"/>
      <c r="I84" s="78"/>
      <c r="J84" s="78"/>
      <c r="K84" s="78"/>
      <c r="L84" s="79"/>
      <c r="M84" s="76"/>
      <c r="N84" s="80"/>
      <c r="O84" s="75"/>
      <c r="P84" s="107"/>
      <c r="Q84" s="107"/>
      <c r="R84" s="107"/>
    </row>
    <row r="85" spans="2:18" ht="20.100000000000001" customHeight="1">
      <c r="B85" s="221"/>
      <c r="C85" s="222"/>
      <c r="D85" s="223"/>
      <c r="E85" s="224"/>
      <c r="F85" s="76"/>
      <c r="G85" s="77">
        <f t="shared" si="3"/>
        <v>0</v>
      </c>
      <c r="H85" s="78"/>
      <c r="I85" s="78"/>
      <c r="J85" s="78"/>
      <c r="K85" s="78"/>
      <c r="L85" s="79"/>
      <c r="M85" s="76"/>
      <c r="N85" s="80"/>
      <c r="O85" s="75"/>
      <c r="P85" s="107"/>
      <c r="Q85" s="107"/>
      <c r="R85" s="107"/>
    </row>
    <row r="86" spans="2:18" ht="20.100000000000001" customHeight="1">
      <c r="B86" s="221"/>
      <c r="C86" s="222"/>
      <c r="D86" s="223"/>
      <c r="E86" s="224"/>
      <c r="F86" s="76"/>
      <c r="G86" s="77">
        <f t="shared" si="3"/>
        <v>0</v>
      </c>
      <c r="H86" s="78"/>
      <c r="I86" s="78"/>
      <c r="J86" s="78"/>
      <c r="K86" s="78"/>
      <c r="L86" s="79"/>
      <c r="M86" s="76"/>
      <c r="N86" s="80"/>
      <c r="O86" s="75"/>
      <c r="P86" s="107"/>
      <c r="Q86" s="107"/>
      <c r="R86" s="107"/>
    </row>
    <row r="87" spans="2:18" ht="20.100000000000001" customHeight="1">
      <c r="B87" s="221"/>
      <c r="C87" s="222"/>
      <c r="D87" s="223"/>
      <c r="E87" s="224"/>
      <c r="F87" s="76"/>
      <c r="G87" s="77">
        <f t="shared" si="3"/>
        <v>0</v>
      </c>
      <c r="H87" s="78"/>
      <c r="I87" s="78"/>
      <c r="J87" s="78"/>
      <c r="K87" s="78"/>
      <c r="L87" s="79"/>
      <c r="M87" s="76"/>
      <c r="N87" s="80"/>
      <c r="O87" s="75"/>
      <c r="P87" s="107"/>
      <c r="Q87" s="107"/>
      <c r="R87" s="107"/>
    </row>
    <row r="88" spans="2:18" ht="20.100000000000001" customHeight="1">
      <c r="B88" s="221"/>
      <c r="C88" s="222"/>
      <c r="D88" s="223"/>
      <c r="E88" s="224"/>
      <c r="F88" s="76"/>
      <c r="G88" s="77">
        <f t="shared" si="3"/>
        <v>0</v>
      </c>
      <c r="H88" s="78"/>
      <c r="I88" s="78"/>
      <c r="J88" s="78"/>
      <c r="K88" s="78"/>
      <c r="L88" s="79"/>
      <c r="M88" s="76"/>
      <c r="N88" s="80"/>
      <c r="O88" s="75"/>
      <c r="P88" s="107"/>
      <c r="Q88" s="107"/>
      <c r="R88" s="107"/>
    </row>
    <row r="89" spans="2:18" ht="20.100000000000001" customHeight="1">
      <c r="B89" s="221"/>
      <c r="C89" s="222"/>
      <c r="D89" s="223"/>
      <c r="E89" s="224"/>
      <c r="F89" s="76"/>
      <c r="G89" s="77">
        <f t="shared" si="3"/>
        <v>0</v>
      </c>
      <c r="H89" s="78"/>
      <c r="I89" s="78"/>
      <c r="J89" s="78"/>
      <c r="K89" s="78"/>
      <c r="L89" s="79"/>
      <c r="M89" s="76"/>
      <c r="N89" s="80"/>
      <c r="O89" s="75"/>
      <c r="P89" s="107"/>
      <c r="Q89" s="107"/>
      <c r="R89" s="107"/>
    </row>
    <row r="90" spans="2:18" ht="20.100000000000001" customHeight="1">
      <c r="B90" s="221"/>
      <c r="C90" s="222"/>
      <c r="D90" s="223"/>
      <c r="E90" s="224"/>
      <c r="F90" s="76"/>
      <c r="G90" s="77">
        <f t="shared" si="3"/>
        <v>0</v>
      </c>
      <c r="H90" s="78"/>
      <c r="I90" s="78"/>
      <c r="J90" s="78"/>
      <c r="K90" s="78"/>
      <c r="L90" s="79"/>
      <c r="M90" s="76"/>
      <c r="N90" s="80"/>
      <c r="O90" s="75"/>
      <c r="P90" s="107"/>
      <c r="Q90" s="107"/>
      <c r="R90" s="107"/>
    </row>
    <row r="91" spans="2:18" ht="20.100000000000001" customHeight="1">
      <c r="B91" s="221"/>
      <c r="C91" s="222"/>
      <c r="D91" s="223"/>
      <c r="E91" s="224"/>
      <c r="F91" s="76"/>
      <c r="G91" s="77">
        <f t="shared" si="3"/>
        <v>0</v>
      </c>
      <c r="H91" s="78"/>
      <c r="I91" s="78"/>
      <c r="J91" s="78"/>
      <c r="K91" s="78"/>
      <c r="L91" s="79"/>
      <c r="M91" s="76"/>
      <c r="N91" s="80"/>
      <c r="O91" s="75"/>
      <c r="P91" s="107"/>
      <c r="Q91" s="107"/>
      <c r="R91" s="107"/>
    </row>
    <row r="92" spans="2:18" ht="20.100000000000001" customHeight="1">
      <c r="B92" s="221"/>
      <c r="C92" s="222"/>
      <c r="D92" s="223"/>
      <c r="E92" s="224"/>
      <c r="F92" s="76"/>
      <c r="G92" s="77">
        <f t="shared" si="3"/>
        <v>0</v>
      </c>
      <c r="H92" s="78"/>
      <c r="I92" s="78"/>
      <c r="J92" s="78"/>
      <c r="K92" s="78"/>
      <c r="L92" s="79"/>
      <c r="M92" s="76"/>
      <c r="N92" s="80"/>
      <c r="O92" s="75"/>
      <c r="P92" s="107"/>
      <c r="Q92" s="107"/>
      <c r="R92" s="107"/>
    </row>
    <row r="93" spans="2:18" ht="20.100000000000001" customHeight="1">
      <c r="B93" s="221"/>
      <c r="C93" s="222"/>
      <c r="D93" s="223"/>
      <c r="E93" s="224"/>
      <c r="F93" s="76"/>
      <c r="G93" s="77">
        <f t="shared" si="3"/>
        <v>0</v>
      </c>
      <c r="H93" s="78"/>
      <c r="I93" s="78"/>
      <c r="J93" s="78"/>
      <c r="K93" s="78"/>
      <c r="L93" s="79"/>
      <c r="M93" s="76"/>
      <c r="N93" s="80"/>
      <c r="O93" s="75"/>
      <c r="P93" s="107"/>
      <c r="Q93" s="107"/>
      <c r="R93" s="107"/>
    </row>
    <row r="94" spans="2:18" ht="20.100000000000001" customHeight="1">
      <c r="B94" s="221"/>
      <c r="C94" s="222"/>
      <c r="D94" s="223"/>
      <c r="E94" s="224"/>
      <c r="F94" s="76"/>
      <c r="G94" s="77">
        <f t="shared" si="3"/>
        <v>0</v>
      </c>
      <c r="H94" s="78"/>
      <c r="I94" s="78"/>
      <c r="J94" s="78"/>
      <c r="K94" s="78"/>
      <c r="L94" s="79"/>
      <c r="M94" s="76"/>
      <c r="N94" s="80"/>
      <c r="O94" s="75"/>
      <c r="P94" s="107"/>
      <c r="Q94" s="107"/>
      <c r="R94" s="107"/>
    </row>
    <row r="95" spans="2:18" ht="20.100000000000001" customHeight="1">
      <c r="B95" s="221"/>
      <c r="C95" s="222"/>
      <c r="D95" s="223"/>
      <c r="E95" s="224"/>
      <c r="F95" s="76"/>
      <c r="G95" s="77">
        <f t="shared" si="3"/>
        <v>0</v>
      </c>
      <c r="H95" s="78"/>
      <c r="I95" s="78"/>
      <c r="J95" s="78"/>
      <c r="K95" s="78"/>
      <c r="L95" s="79"/>
      <c r="M95" s="76"/>
      <c r="N95" s="80"/>
      <c r="O95" s="75"/>
      <c r="P95" s="107"/>
      <c r="Q95" s="107"/>
      <c r="R95" s="107"/>
    </row>
    <row r="96" spans="2:18" ht="20.100000000000001" customHeight="1">
      <c r="B96" s="221"/>
      <c r="C96" s="222"/>
      <c r="D96" s="223"/>
      <c r="E96" s="224"/>
      <c r="F96" s="76"/>
      <c r="G96" s="77">
        <f t="shared" si="3"/>
        <v>0</v>
      </c>
      <c r="H96" s="78"/>
      <c r="I96" s="78"/>
      <c r="J96" s="78"/>
      <c r="K96" s="78"/>
      <c r="L96" s="79"/>
      <c r="M96" s="76"/>
      <c r="N96" s="80"/>
      <c r="O96" s="75"/>
      <c r="P96" s="107"/>
      <c r="Q96" s="107"/>
      <c r="R96" s="107"/>
    </row>
    <row r="97" spans="2:18" ht="20.100000000000001" customHeight="1">
      <c r="B97" s="221"/>
      <c r="C97" s="222"/>
      <c r="D97" s="223"/>
      <c r="E97" s="224"/>
      <c r="F97" s="76"/>
      <c r="G97" s="77">
        <f t="shared" si="3"/>
        <v>0</v>
      </c>
      <c r="H97" s="78"/>
      <c r="I97" s="78"/>
      <c r="J97" s="78"/>
      <c r="K97" s="78"/>
      <c r="L97" s="79"/>
      <c r="M97" s="76"/>
      <c r="N97" s="80"/>
      <c r="O97" s="75"/>
      <c r="P97" s="107"/>
      <c r="Q97" s="107"/>
      <c r="R97" s="107"/>
    </row>
    <row r="98" spans="2:18" ht="20.100000000000001" customHeight="1">
      <c r="B98" s="221"/>
      <c r="C98" s="222"/>
      <c r="D98" s="223"/>
      <c r="E98" s="224"/>
      <c r="F98" s="76"/>
      <c r="G98" s="77">
        <f t="shared" si="3"/>
        <v>0</v>
      </c>
      <c r="H98" s="78"/>
      <c r="I98" s="78"/>
      <c r="J98" s="78"/>
      <c r="K98" s="78"/>
      <c r="L98" s="79"/>
      <c r="M98" s="76"/>
      <c r="N98" s="80"/>
      <c r="O98" s="75"/>
      <c r="P98" s="107"/>
      <c r="Q98" s="107"/>
      <c r="R98" s="107"/>
    </row>
    <row r="99" spans="2:18" ht="20.100000000000001" customHeight="1">
      <c r="B99" s="221"/>
      <c r="C99" s="222"/>
      <c r="D99" s="223"/>
      <c r="E99" s="224"/>
      <c r="F99" s="76"/>
      <c r="G99" s="77">
        <f t="shared" si="3"/>
        <v>0</v>
      </c>
      <c r="H99" s="78"/>
      <c r="I99" s="78"/>
      <c r="J99" s="78"/>
      <c r="K99" s="78"/>
      <c r="L99" s="79"/>
      <c r="M99" s="76"/>
      <c r="N99" s="80"/>
      <c r="O99" s="75"/>
      <c r="P99" s="107"/>
      <c r="Q99" s="107"/>
      <c r="R99" s="107"/>
    </row>
    <row r="100" spans="2:18" ht="20.100000000000001" customHeight="1">
      <c r="B100" s="221"/>
      <c r="C100" s="222"/>
      <c r="D100" s="223"/>
      <c r="E100" s="224"/>
      <c r="F100" s="76"/>
      <c r="G100" s="77">
        <f t="shared" si="3"/>
        <v>0</v>
      </c>
      <c r="H100" s="78"/>
      <c r="I100" s="78"/>
      <c r="J100" s="78"/>
      <c r="K100" s="78"/>
      <c r="L100" s="79"/>
      <c r="M100" s="76"/>
      <c r="N100" s="80"/>
      <c r="O100" s="75"/>
      <c r="P100" s="107"/>
      <c r="Q100" s="107"/>
      <c r="R100" s="107"/>
    </row>
    <row r="101" spans="2:18" ht="20.100000000000001" customHeight="1">
      <c r="B101" s="221"/>
      <c r="C101" s="222"/>
      <c r="D101" s="223"/>
      <c r="E101" s="224"/>
      <c r="F101" s="76"/>
      <c r="G101" s="77">
        <f t="shared" si="3"/>
        <v>0</v>
      </c>
      <c r="H101" s="78"/>
      <c r="I101" s="78"/>
      <c r="J101" s="78"/>
      <c r="K101" s="78"/>
      <c r="L101" s="79"/>
      <c r="M101" s="76"/>
      <c r="N101" s="80"/>
      <c r="O101" s="75"/>
      <c r="P101" s="107"/>
      <c r="Q101" s="107"/>
      <c r="R101" s="107"/>
    </row>
    <row r="102" spans="2:18" ht="20.100000000000001" customHeight="1">
      <c r="B102" s="221"/>
      <c r="C102" s="222"/>
      <c r="D102" s="223"/>
      <c r="E102" s="224"/>
      <c r="F102" s="76"/>
      <c r="G102" s="77">
        <f t="shared" si="3"/>
        <v>0</v>
      </c>
      <c r="H102" s="78"/>
      <c r="I102" s="78"/>
      <c r="J102" s="78"/>
      <c r="K102" s="78"/>
      <c r="L102" s="79"/>
      <c r="M102" s="76"/>
      <c r="N102" s="80"/>
      <c r="O102" s="75"/>
      <c r="P102" s="107"/>
      <c r="Q102" s="107"/>
      <c r="R102" s="107"/>
    </row>
    <row r="103" spans="2:18" ht="20.100000000000001" customHeight="1">
      <c r="B103" s="221"/>
      <c r="C103" s="222"/>
      <c r="D103" s="223"/>
      <c r="E103" s="224"/>
      <c r="F103" s="76"/>
      <c r="G103" s="77">
        <f t="shared" si="3"/>
        <v>0</v>
      </c>
      <c r="H103" s="78"/>
      <c r="I103" s="78"/>
      <c r="J103" s="78"/>
      <c r="K103" s="78"/>
      <c r="L103" s="79"/>
      <c r="M103" s="76"/>
      <c r="N103" s="80"/>
      <c r="O103" s="75"/>
      <c r="P103" s="107"/>
      <c r="Q103" s="107"/>
      <c r="R103" s="107"/>
    </row>
    <row r="104" spans="2:18" ht="20.100000000000001" customHeight="1">
      <c r="B104" s="221"/>
      <c r="C104" s="222"/>
      <c r="D104" s="223"/>
      <c r="E104" s="224"/>
      <c r="F104" s="76"/>
      <c r="G104" s="77">
        <f t="shared" si="3"/>
        <v>0</v>
      </c>
      <c r="H104" s="78"/>
      <c r="I104" s="78"/>
      <c r="J104" s="78"/>
      <c r="K104" s="78"/>
      <c r="L104" s="79"/>
      <c r="M104" s="76"/>
      <c r="N104" s="80"/>
      <c r="O104" s="75"/>
      <c r="P104" s="107"/>
      <c r="Q104" s="107"/>
      <c r="R104" s="107"/>
    </row>
    <row r="105" spans="2:18" ht="20.100000000000001" customHeight="1">
      <c r="B105" s="221"/>
      <c r="C105" s="222"/>
      <c r="D105" s="223"/>
      <c r="E105" s="224"/>
      <c r="F105" s="76"/>
      <c r="G105" s="77">
        <f t="shared" si="3"/>
        <v>0</v>
      </c>
      <c r="H105" s="78"/>
      <c r="I105" s="78"/>
      <c r="J105" s="78"/>
      <c r="K105" s="78"/>
      <c r="L105" s="79"/>
      <c r="M105" s="76"/>
      <c r="N105" s="80"/>
      <c r="O105" s="75"/>
      <c r="P105" s="107"/>
      <c r="Q105" s="107"/>
      <c r="R105" s="107"/>
    </row>
    <row r="106" spans="2:18" ht="20.100000000000001" customHeight="1">
      <c r="B106" s="221"/>
      <c r="C106" s="222"/>
      <c r="D106" s="223"/>
      <c r="E106" s="224"/>
      <c r="F106" s="76"/>
      <c r="G106" s="77">
        <f t="shared" si="3"/>
        <v>0</v>
      </c>
      <c r="H106" s="78"/>
      <c r="I106" s="78"/>
      <c r="J106" s="78"/>
      <c r="K106" s="78"/>
      <c r="L106" s="79"/>
      <c r="M106" s="76"/>
      <c r="N106" s="80"/>
      <c r="O106" s="75"/>
      <c r="P106" s="107"/>
      <c r="Q106" s="107"/>
      <c r="R106" s="107"/>
    </row>
    <row r="107" spans="2:18" ht="20.100000000000001" customHeight="1">
      <c r="B107" s="245"/>
      <c r="C107" s="246"/>
      <c r="D107" s="247"/>
      <c r="E107" s="248"/>
      <c r="F107" s="81"/>
      <c r="G107" s="82">
        <f t="shared" si="3"/>
        <v>0</v>
      </c>
      <c r="H107" s="83"/>
      <c r="I107" s="83"/>
      <c r="J107" s="83"/>
      <c r="K107" s="83"/>
      <c r="L107" s="84"/>
      <c r="M107" s="81"/>
      <c r="N107" s="85"/>
      <c r="O107" s="75"/>
      <c r="P107" s="107"/>
      <c r="Q107" s="107"/>
      <c r="R107" s="107"/>
    </row>
    <row r="108" spans="2:18" ht="20.100000000000001" customHeight="1" thickBot="1">
      <c r="B108" s="260"/>
      <c r="C108" s="261"/>
      <c r="D108" s="262"/>
      <c r="E108" s="263"/>
      <c r="F108" s="86" t="s">
        <v>65</v>
      </c>
      <c r="G108" s="87">
        <f>G76+SUM(G79:G107)</f>
        <v>0</v>
      </c>
      <c r="H108" s="87">
        <f>H76+SUM(H79:H107)</f>
        <v>0</v>
      </c>
      <c r="I108" s="87">
        <f>I76+SUM(I79:I107)</f>
        <v>0</v>
      </c>
      <c r="J108" s="87">
        <f>J76+SUM(J79:J107)</f>
        <v>0</v>
      </c>
      <c r="K108" s="87">
        <f>K76+SUM(K79:K107)</f>
        <v>0</v>
      </c>
      <c r="L108" s="88"/>
      <c r="M108" s="88"/>
      <c r="N108" s="89"/>
      <c r="O108" s="90"/>
      <c r="P108" s="107"/>
      <c r="Q108" s="107"/>
      <c r="R108" s="107"/>
    </row>
    <row r="109" spans="2:18" ht="20.100000000000001" customHeight="1">
      <c r="B109" s="96"/>
      <c r="C109" s="96"/>
      <c r="D109" s="96"/>
      <c r="E109" s="96"/>
      <c r="P109" s="107"/>
      <c r="Q109" s="107"/>
      <c r="R109" s="107"/>
    </row>
    <row r="110" spans="2:18" ht="20.100000000000001" customHeight="1">
      <c r="P110" s="107"/>
      <c r="Q110" s="107"/>
      <c r="R110" s="107"/>
    </row>
    <row r="111" spans="2:18" ht="20.100000000000001" customHeight="1" thickBot="1">
      <c r="B111" s="60" t="s">
        <v>66</v>
      </c>
      <c r="C111" s="60"/>
      <c r="D111" s="60"/>
      <c r="E111" s="60"/>
      <c r="F111" s="60"/>
      <c r="G111" s="60"/>
      <c r="H111" s="60"/>
      <c r="I111" s="60"/>
      <c r="J111" s="60"/>
      <c r="K111" s="60"/>
      <c r="L111" s="60"/>
      <c r="M111" s="60"/>
      <c r="N111" s="59" t="s">
        <v>35</v>
      </c>
      <c r="O111" s="32"/>
      <c r="P111" s="107"/>
      <c r="Q111" s="107"/>
      <c r="R111" s="107"/>
    </row>
    <row r="112" spans="2:18" ht="20.100000000000001" customHeight="1">
      <c r="B112" s="238"/>
      <c r="C112" s="239"/>
      <c r="D112" s="240"/>
      <c r="E112" s="241"/>
      <c r="F112" s="109" t="s">
        <v>65</v>
      </c>
      <c r="G112" s="92">
        <f t="shared" ref="G112:K112" si="4">G108</f>
        <v>0</v>
      </c>
      <c r="H112" s="92">
        <f t="shared" si="4"/>
        <v>0</v>
      </c>
      <c r="I112" s="92">
        <f t="shared" si="4"/>
        <v>0</v>
      </c>
      <c r="J112" s="92">
        <f t="shared" si="4"/>
        <v>0</v>
      </c>
      <c r="K112" s="92">
        <f t="shared" si="4"/>
        <v>0</v>
      </c>
      <c r="L112" s="93"/>
      <c r="M112" s="93"/>
      <c r="N112" s="94"/>
      <c r="O112" s="90"/>
      <c r="P112" s="107"/>
      <c r="Q112" s="107"/>
      <c r="R112" s="107"/>
    </row>
    <row r="113" spans="2:18" ht="20.100000000000001" customHeight="1">
      <c r="B113" s="242" t="s">
        <v>71</v>
      </c>
      <c r="C113" s="243"/>
      <c r="D113" s="244" t="s">
        <v>60</v>
      </c>
      <c r="E113" s="243"/>
      <c r="F113" s="255" t="s">
        <v>61</v>
      </c>
      <c r="G113" s="255" t="s">
        <v>72</v>
      </c>
      <c r="H113" s="256" t="s">
        <v>73</v>
      </c>
      <c r="I113" s="257"/>
      <c r="J113" s="257"/>
      <c r="K113" s="258"/>
      <c r="L113" s="255" t="s">
        <v>62</v>
      </c>
      <c r="M113" s="255"/>
      <c r="N113" s="259"/>
      <c r="O113" s="95"/>
      <c r="P113" s="107"/>
      <c r="Q113" s="107"/>
      <c r="R113" s="107"/>
    </row>
    <row r="114" spans="2:18" ht="20.100000000000001" customHeight="1">
      <c r="B114" s="228"/>
      <c r="C114" s="229"/>
      <c r="D114" s="231"/>
      <c r="E114" s="229"/>
      <c r="F114" s="233"/>
      <c r="G114" s="233"/>
      <c r="H114" s="110" t="s">
        <v>74</v>
      </c>
      <c r="I114" s="110" t="s">
        <v>75</v>
      </c>
      <c r="J114" s="110" t="s">
        <v>76</v>
      </c>
      <c r="K114" s="110" t="s">
        <v>57</v>
      </c>
      <c r="L114" s="110" t="s">
        <v>63</v>
      </c>
      <c r="M114" s="110" t="s">
        <v>64</v>
      </c>
      <c r="N114" s="69" t="s">
        <v>57</v>
      </c>
      <c r="O114" s="95"/>
      <c r="P114" s="107"/>
      <c r="Q114" s="107"/>
      <c r="R114" s="107"/>
    </row>
    <row r="115" spans="2:18" ht="20.100000000000001" customHeight="1">
      <c r="B115" s="217"/>
      <c r="C115" s="218"/>
      <c r="D115" s="219"/>
      <c r="E115" s="220"/>
      <c r="F115" s="70"/>
      <c r="G115" s="71">
        <f>SUM(H115:K115)</f>
        <v>0</v>
      </c>
      <c r="H115" s="72"/>
      <c r="I115" s="72"/>
      <c r="J115" s="72"/>
      <c r="K115" s="72"/>
      <c r="L115" s="73"/>
      <c r="M115" s="70"/>
      <c r="N115" s="74"/>
      <c r="O115" s="75"/>
      <c r="P115" s="107"/>
      <c r="Q115" s="107"/>
      <c r="R115" s="107"/>
    </row>
    <row r="116" spans="2:18" ht="20.100000000000001" customHeight="1">
      <c r="B116" s="221"/>
      <c r="C116" s="222"/>
      <c r="D116" s="223"/>
      <c r="E116" s="224"/>
      <c r="F116" s="76"/>
      <c r="G116" s="77">
        <f t="shared" ref="G116:G143" si="5">SUM(H116:K116)</f>
        <v>0</v>
      </c>
      <c r="H116" s="78"/>
      <c r="I116" s="78"/>
      <c r="J116" s="78"/>
      <c r="K116" s="78"/>
      <c r="L116" s="79"/>
      <c r="M116" s="76"/>
      <c r="N116" s="80"/>
      <c r="O116" s="75"/>
      <c r="P116" s="107"/>
      <c r="Q116" s="107"/>
      <c r="R116" s="107"/>
    </row>
    <row r="117" spans="2:18" ht="20.100000000000001" customHeight="1">
      <c r="B117" s="221"/>
      <c r="C117" s="222"/>
      <c r="D117" s="223"/>
      <c r="E117" s="224"/>
      <c r="F117" s="76"/>
      <c r="G117" s="77">
        <f t="shared" si="5"/>
        <v>0</v>
      </c>
      <c r="H117" s="78"/>
      <c r="I117" s="78"/>
      <c r="J117" s="78"/>
      <c r="K117" s="78"/>
      <c r="L117" s="79"/>
      <c r="M117" s="76"/>
      <c r="N117" s="80"/>
      <c r="O117" s="75"/>
      <c r="P117" s="107"/>
      <c r="Q117" s="107"/>
      <c r="R117" s="107"/>
    </row>
    <row r="118" spans="2:18" ht="20.100000000000001" customHeight="1">
      <c r="B118" s="221"/>
      <c r="C118" s="222"/>
      <c r="D118" s="223"/>
      <c r="E118" s="224"/>
      <c r="F118" s="76"/>
      <c r="G118" s="77">
        <f t="shared" si="5"/>
        <v>0</v>
      </c>
      <c r="H118" s="78"/>
      <c r="I118" s="78"/>
      <c r="J118" s="78"/>
      <c r="K118" s="78"/>
      <c r="L118" s="79"/>
      <c r="M118" s="76"/>
      <c r="N118" s="80"/>
      <c r="O118" s="75"/>
      <c r="P118" s="107"/>
      <c r="Q118" s="107"/>
      <c r="R118" s="107"/>
    </row>
    <row r="119" spans="2:18" ht="20.100000000000001" customHeight="1">
      <c r="B119" s="221"/>
      <c r="C119" s="222"/>
      <c r="D119" s="223"/>
      <c r="E119" s="224"/>
      <c r="F119" s="76"/>
      <c r="G119" s="77">
        <f t="shared" si="5"/>
        <v>0</v>
      </c>
      <c r="H119" s="78"/>
      <c r="I119" s="78"/>
      <c r="J119" s="78"/>
      <c r="K119" s="78"/>
      <c r="L119" s="79"/>
      <c r="M119" s="76"/>
      <c r="N119" s="80"/>
      <c r="O119" s="75"/>
      <c r="P119" s="107"/>
      <c r="Q119" s="107"/>
      <c r="R119" s="107"/>
    </row>
    <row r="120" spans="2:18" ht="20.100000000000001" customHeight="1">
      <c r="B120" s="221"/>
      <c r="C120" s="222"/>
      <c r="D120" s="223"/>
      <c r="E120" s="224"/>
      <c r="F120" s="76"/>
      <c r="G120" s="77">
        <f t="shared" si="5"/>
        <v>0</v>
      </c>
      <c r="H120" s="78"/>
      <c r="I120" s="78"/>
      <c r="J120" s="78"/>
      <c r="K120" s="78"/>
      <c r="L120" s="79"/>
      <c r="M120" s="76"/>
      <c r="N120" s="80"/>
      <c r="O120" s="75"/>
      <c r="P120" s="107"/>
      <c r="Q120" s="107"/>
      <c r="R120" s="107"/>
    </row>
    <row r="121" spans="2:18" ht="20.100000000000001" customHeight="1">
      <c r="B121" s="221"/>
      <c r="C121" s="222"/>
      <c r="D121" s="223"/>
      <c r="E121" s="224"/>
      <c r="F121" s="76"/>
      <c r="G121" s="77">
        <f t="shared" si="5"/>
        <v>0</v>
      </c>
      <c r="H121" s="78"/>
      <c r="I121" s="78"/>
      <c r="J121" s="78"/>
      <c r="K121" s="78"/>
      <c r="L121" s="79"/>
      <c r="M121" s="76"/>
      <c r="N121" s="80"/>
      <c r="O121" s="75"/>
      <c r="P121" s="107"/>
      <c r="Q121" s="107"/>
      <c r="R121" s="107"/>
    </row>
    <row r="122" spans="2:18" ht="20.100000000000001" customHeight="1">
      <c r="B122" s="221"/>
      <c r="C122" s="222"/>
      <c r="D122" s="223"/>
      <c r="E122" s="224"/>
      <c r="F122" s="76"/>
      <c r="G122" s="77">
        <f t="shared" si="5"/>
        <v>0</v>
      </c>
      <c r="H122" s="78"/>
      <c r="I122" s="78"/>
      <c r="J122" s="78"/>
      <c r="K122" s="78"/>
      <c r="L122" s="79"/>
      <c r="M122" s="76"/>
      <c r="N122" s="80"/>
      <c r="O122" s="75"/>
      <c r="P122" s="107"/>
      <c r="Q122" s="107"/>
      <c r="R122" s="107"/>
    </row>
    <row r="123" spans="2:18" ht="20.100000000000001" customHeight="1">
      <c r="B123" s="221"/>
      <c r="C123" s="222"/>
      <c r="D123" s="223"/>
      <c r="E123" s="224"/>
      <c r="F123" s="76"/>
      <c r="G123" s="77">
        <f t="shared" si="5"/>
        <v>0</v>
      </c>
      <c r="H123" s="78"/>
      <c r="I123" s="78"/>
      <c r="J123" s="78"/>
      <c r="K123" s="78"/>
      <c r="L123" s="79"/>
      <c r="M123" s="76"/>
      <c r="N123" s="80"/>
      <c r="O123" s="75"/>
      <c r="P123" s="107"/>
      <c r="Q123" s="107"/>
      <c r="R123" s="107"/>
    </row>
    <row r="124" spans="2:18" ht="20.100000000000001" customHeight="1">
      <c r="B124" s="221"/>
      <c r="C124" s="222"/>
      <c r="D124" s="223"/>
      <c r="E124" s="224"/>
      <c r="F124" s="76"/>
      <c r="G124" s="77">
        <f t="shared" si="5"/>
        <v>0</v>
      </c>
      <c r="H124" s="78"/>
      <c r="I124" s="78"/>
      <c r="J124" s="78"/>
      <c r="K124" s="78"/>
      <c r="L124" s="79"/>
      <c r="M124" s="76"/>
      <c r="N124" s="80"/>
      <c r="O124" s="75"/>
      <c r="P124" s="107"/>
      <c r="Q124" s="107"/>
      <c r="R124" s="107"/>
    </row>
    <row r="125" spans="2:18" ht="20.100000000000001" customHeight="1">
      <c r="B125" s="221"/>
      <c r="C125" s="222"/>
      <c r="D125" s="223"/>
      <c r="E125" s="224"/>
      <c r="F125" s="76"/>
      <c r="G125" s="77">
        <f t="shared" si="5"/>
        <v>0</v>
      </c>
      <c r="H125" s="78"/>
      <c r="I125" s="78"/>
      <c r="J125" s="78"/>
      <c r="K125" s="78"/>
      <c r="L125" s="79"/>
      <c r="M125" s="76"/>
      <c r="N125" s="80"/>
      <c r="O125" s="75"/>
      <c r="P125" s="107"/>
      <c r="Q125" s="107"/>
      <c r="R125" s="107"/>
    </row>
    <row r="126" spans="2:18" ht="20.100000000000001" customHeight="1">
      <c r="B126" s="221"/>
      <c r="C126" s="222"/>
      <c r="D126" s="223"/>
      <c r="E126" s="224"/>
      <c r="F126" s="76"/>
      <c r="G126" s="77">
        <f t="shared" si="5"/>
        <v>0</v>
      </c>
      <c r="H126" s="78"/>
      <c r="I126" s="78"/>
      <c r="J126" s="78"/>
      <c r="K126" s="78"/>
      <c r="L126" s="79"/>
      <c r="M126" s="76"/>
      <c r="N126" s="80"/>
      <c r="O126" s="75"/>
      <c r="P126" s="107"/>
      <c r="Q126" s="107"/>
      <c r="R126" s="107"/>
    </row>
    <row r="127" spans="2:18" ht="20.100000000000001" customHeight="1">
      <c r="B127" s="221"/>
      <c r="C127" s="222"/>
      <c r="D127" s="223"/>
      <c r="E127" s="224"/>
      <c r="F127" s="76"/>
      <c r="G127" s="77">
        <f t="shared" si="5"/>
        <v>0</v>
      </c>
      <c r="H127" s="78"/>
      <c r="I127" s="78"/>
      <c r="J127" s="78"/>
      <c r="K127" s="78"/>
      <c r="L127" s="79"/>
      <c r="M127" s="76"/>
      <c r="N127" s="80"/>
      <c r="O127" s="75"/>
      <c r="P127" s="107"/>
      <c r="Q127" s="107"/>
      <c r="R127" s="107"/>
    </row>
    <row r="128" spans="2:18" ht="20.100000000000001" customHeight="1">
      <c r="B128" s="221"/>
      <c r="C128" s="222"/>
      <c r="D128" s="223"/>
      <c r="E128" s="224"/>
      <c r="F128" s="76"/>
      <c r="G128" s="77">
        <f t="shared" si="5"/>
        <v>0</v>
      </c>
      <c r="H128" s="78"/>
      <c r="I128" s="78"/>
      <c r="J128" s="78"/>
      <c r="K128" s="78"/>
      <c r="L128" s="79"/>
      <c r="M128" s="76"/>
      <c r="N128" s="80"/>
      <c r="O128" s="75"/>
      <c r="P128" s="107"/>
      <c r="Q128" s="107"/>
      <c r="R128" s="107"/>
    </row>
    <row r="129" spans="2:18" ht="20.100000000000001" customHeight="1">
      <c r="B129" s="221"/>
      <c r="C129" s="222"/>
      <c r="D129" s="223"/>
      <c r="E129" s="224"/>
      <c r="F129" s="76"/>
      <c r="G129" s="77">
        <f t="shared" si="5"/>
        <v>0</v>
      </c>
      <c r="H129" s="78"/>
      <c r="I129" s="78"/>
      <c r="J129" s="78"/>
      <c r="K129" s="78"/>
      <c r="L129" s="79"/>
      <c r="M129" s="76"/>
      <c r="N129" s="80"/>
      <c r="O129" s="75"/>
      <c r="P129" s="107"/>
      <c r="Q129" s="107"/>
      <c r="R129" s="107"/>
    </row>
    <row r="130" spans="2:18" ht="20.100000000000001" customHeight="1">
      <c r="B130" s="221"/>
      <c r="C130" s="222"/>
      <c r="D130" s="223"/>
      <c r="E130" s="224"/>
      <c r="F130" s="76"/>
      <c r="G130" s="77">
        <f t="shared" si="5"/>
        <v>0</v>
      </c>
      <c r="H130" s="78"/>
      <c r="I130" s="78"/>
      <c r="J130" s="78"/>
      <c r="K130" s="78"/>
      <c r="L130" s="79"/>
      <c r="M130" s="76"/>
      <c r="N130" s="80"/>
      <c r="O130" s="75"/>
      <c r="P130" s="107"/>
      <c r="Q130" s="107"/>
      <c r="R130" s="107"/>
    </row>
    <row r="131" spans="2:18" ht="20.100000000000001" customHeight="1">
      <c r="B131" s="221"/>
      <c r="C131" s="222"/>
      <c r="D131" s="223"/>
      <c r="E131" s="224"/>
      <c r="F131" s="76"/>
      <c r="G131" s="77">
        <f t="shared" si="5"/>
        <v>0</v>
      </c>
      <c r="H131" s="78"/>
      <c r="I131" s="78"/>
      <c r="J131" s="78"/>
      <c r="K131" s="78"/>
      <c r="L131" s="79"/>
      <c r="M131" s="76"/>
      <c r="N131" s="80"/>
      <c r="O131" s="75"/>
      <c r="P131" s="107"/>
      <c r="Q131" s="107"/>
      <c r="R131" s="107"/>
    </row>
    <row r="132" spans="2:18" ht="20.100000000000001" customHeight="1">
      <c r="B132" s="221"/>
      <c r="C132" s="222"/>
      <c r="D132" s="223"/>
      <c r="E132" s="224"/>
      <c r="F132" s="76"/>
      <c r="G132" s="77">
        <f t="shared" si="5"/>
        <v>0</v>
      </c>
      <c r="H132" s="78"/>
      <c r="I132" s="78"/>
      <c r="J132" s="78"/>
      <c r="K132" s="78"/>
      <c r="L132" s="79"/>
      <c r="M132" s="76"/>
      <c r="N132" s="80"/>
      <c r="O132" s="75"/>
      <c r="P132" s="107"/>
      <c r="Q132" s="107"/>
      <c r="R132" s="107"/>
    </row>
    <row r="133" spans="2:18" ht="20.100000000000001" customHeight="1">
      <c r="B133" s="221"/>
      <c r="C133" s="222"/>
      <c r="D133" s="223"/>
      <c r="E133" s="224"/>
      <c r="F133" s="76"/>
      <c r="G133" s="77">
        <f t="shared" si="5"/>
        <v>0</v>
      </c>
      <c r="H133" s="78"/>
      <c r="I133" s="78"/>
      <c r="J133" s="78"/>
      <c r="K133" s="78"/>
      <c r="L133" s="79"/>
      <c r="M133" s="76"/>
      <c r="N133" s="80"/>
      <c r="O133" s="75"/>
      <c r="P133" s="107"/>
      <c r="Q133" s="107"/>
      <c r="R133" s="107"/>
    </row>
    <row r="134" spans="2:18" ht="20.100000000000001" customHeight="1">
      <c r="B134" s="221"/>
      <c r="C134" s="222"/>
      <c r="D134" s="223"/>
      <c r="E134" s="224"/>
      <c r="F134" s="76"/>
      <c r="G134" s="77">
        <f t="shared" si="5"/>
        <v>0</v>
      </c>
      <c r="H134" s="78"/>
      <c r="I134" s="78"/>
      <c r="J134" s="78"/>
      <c r="K134" s="78"/>
      <c r="L134" s="79"/>
      <c r="M134" s="76"/>
      <c r="N134" s="80"/>
      <c r="O134" s="75"/>
      <c r="P134" s="107"/>
      <c r="Q134" s="107"/>
      <c r="R134" s="107"/>
    </row>
    <row r="135" spans="2:18" ht="20.100000000000001" customHeight="1">
      <c r="B135" s="221"/>
      <c r="C135" s="222"/>
      <c r="D135" s="223"/>
      <c r="E135" s="224"/>
      <c r="F135" s="76"/>
      <c r="G135" s="77">
        <f t="shared" si="5"/>
        <v>0</v>
      </c>
      <c r="H135" s="78"/>
      <c r="I135" s="78"/>
      <c r="J135" s="78"/>
      <c r="K135" s="78"/>
      <c r="L135" s="79"/>
      <c r="M135" s="76"/>
      <c r="N135" s="80"/>
      <c r="O135" s="75"/>
      <c r="P135" s="107"/>
      <c r="Q135" s="107"/>
      <c r="R135" s="107"/>
    </row>
    <row r="136" spans="2:18" ht="20.100000000000001" customHeight="1">
      <c r="B136" s="221"/>
      <c r="C136" s="222"/>
      <c r="D136" s="223"/>
      <c r="E136" s="224"/>
      <c r="F136" s="76"/>
      <c r="G136" s="77">
        <f t="shared" si="5"/>
        <v>0</v>
      </c>
      <c r="H136" s="78"/>
      <c r="I136" s="78"/>
      <c r="J136" s="78"/>
      <c r="K136" s="78"/>
      <c r="L136" s="79"/>
      <c r="M136" s="76"/>
      <c r="N136" s="80"/>
      <c r="O136" s="75"/>
      <c r="P136" s="107"/>
      <c r="Q136" s="107"/>
      <c r="R136" s="107"/>
    </row>
    <row r="137" spans="2:18" ht="20.100000000000001" customHeight="1">
      <c r="B137" s="221"/>
      <c r="C137" s="222"/>
      <c r="D137" s="223"/>
      <c r="E137" s="224"/>
      <c r="F137" s="76"/>
      <c r="G137" s="77">
        <f t="shared" si="5"/>
        <v>0</v>
      </c>
      <c r="H137" s="78"/>
      <c r="I137" s="78"/>
      <c r="J137" s="78"/>
      <c r="K137" s="78"/>
      <c r="L137" s="79"/>
      <c r="M137" s="76"/>
      <c r="N137" s="80"/>
      <c r="O137" s="75"/>
      <c r="P137" s="107"/>
      <c r="Q137" s="107"/>
      <c r="R137" s="107"/>
    </row>
    <row r="138" spans="2:18" ht="20.100000000000001" customHeight="1">
      <c r="B138" s="221"/>
      <c r="C138" s="222"/>
      <c r="D138" s="223"/>
      <c r="E138" s="224"/>
      <c r="F138" s="76"/>
      <c r="G138" s="77">
        <f t="shared" si="5"/>
        <v>0</v>
      </c>
      <c r="H138" s="78"/>
      <c r="I138" s="78"/>
      <c r="J138" s="78"/>
      <c r="K138" s="78"/>
      <c r="L138" s="79"/>
      <c r="M138" s="76"/>
      <c r="N138" s="80"/>
      <c r="O138" s="75"/>
      <c r="P138" s="107"/>
      <c r="Q138" s="107"/>
      <c r="R138" s="107"/>
    </row>
    <row r="139" spans="2:18" ht="20.100000000000001" customHeight="1">
      <c r="B139" s="221"/>
      <c r="C139" s="222"/>
      <c r="D139" s="223"/>
      <c r="E139" s="224"/>
      <c r="F139" s="76"/>
      <c r="G139" s="77">
        <f t="shared" si="5"/>
        <v>0</v>
      </c>
      <c r="H139" s="78"/>
      <c r="I139" s="78"/>
      <c r="J139" s="78"/>
      <c r="K139" s="78"/>
      <c r="L139" s="79"/>
      <c r="M139" s="76"/>
      <c r="N139" s="80"/>
      <c r="O139" s="75"/>
      <c r="P139" s="107"/>
      <c r="Q139" s="107"/>
      <c r="R139" s="107"/>
    </row>
    <row r="140" spans="2:18" ht="20.100000000000001" customHeight="1">
      <c r="B140" s="221"/>
      <c r="C140" s="222"/>
      <c r="D140" s="223"/>
      <c r="E140" s="224"/>
      <c r="F140" s="76"/>
      <c r="G140" s="77">
        <f t="shared" si="5"/>
        <v>0</v>
      </c>
      <c r="H140" s="78"/>
      <c r="I140" s="78"/>
      <c r="J140" s="78"/>
      <c r="K140" s="78"/>
      <c r="L140" s="79"/>
      <c r="M140" s="76"/>
      <c r="N140" s="80"/>
      <c r="O140" s="75"/>
      <c r="P140" s="107"/>
      <c r="Q140" s="107"/>
      <c r="R140" s="107"/>
    </row>
    <row r="141" spans="2:18" ht="20.100000000000001" customHeight="1">
      <c r="B141" s="221"/>
      <c r="C141" s="222"/>
      <c r="D141" s="223"/>
      <c r="E141" s="224"/>
      <c r="F141" s="76"/>
      <c r="G141" s="77">
        <f t="shared" si="5"/>
        <v>0</v>
      </c>
      <c r="H141" s="78"/>
      <c r="I141" s="78"/>
      <c r="J141" s="78"/>
      <c r="K141" s="78"/>
      <c r="L141" s="79"/>
      <c r="M141" s="76"/>
      <c r="N141" s="80"/>
      <c r="O141" s="75"/>
      <c r="P141" s="107"/>
      <c r="Q141" s="107"/>
      <c r="R141" s="107"/>
    </row>
    <row r="142" spans="2:18" ht="20.100000000000001" customHeight="1">
      <c r="B142" s="221"/>
      <c r="C142" s="222"/>
      <c r="D142" s="223"/>
      <c r="E142" s="224"/>
      <c r="F142" s="76"/>
      <c r="G142" s="77">
        <f t="shared" si="5"/>
        <v>0</v>
      </c>
      <c r="H142" s="78"/>
      <c r="I142" s="78"/>
      <c r="J142" s="78"/>
      <c r="K142" s="78"/>
      <c r="L142" s="79"/>
      <c r="M142" s="76"/>
      <c r="N142" s="80"/>
      <c r="O142" s="75"/>
      <c r="P142" s="107"/>
      <c r="Q142" s="107"/>
      <c r="R142" s="107"/>
    </row>
    <row r="143" spans="2:18" ht="20.100000000000001" customHeight="1">
      <c r="B143" s="245"/>
      <c r="C143" s="246"/>
      <c r="D143" s="247"/>
      <c r="E143" s="248"/>
      <c r="F143" s="81"/>
      <c r="G143" s="82">
        <f t="shared" si="5"/>
        <v>0</v>
      </c>
      <c r="H143" s="83"/>
      <c r="I143" s="83"/>
      <c r="J143" s="83"/>
      <c r="K143" s="83"/>
      <c r="L143" s="84"/>
      <c r="M143" s="81"/>
      <c r="N143" s="85"/>
      <c r="O143" s="75"/>
      <c r="P143" s="107"/>
      <c r="Q143" s="107"/>
      <c r="R143" s="107"/>
    </row>
    <row r="144" spans="2:18" ht="20.100000000000001" customHeight="1" thickBot="1">
      <c r="B144" s="260"/>
      <c r="C144" s="261"/>
      <c r="D144" s="262"/>
      <c r="E144" s="263"/>
      <c r="F144" s="86" t="s">
        <v>65</v>
      </c>
      <c r="G144" s="87">
        <f>G112+SUM(G115:G143)</f>
        <v>0</v>
      </c>
      <c r="H144" s="87">
        <f>H112+SUM(H115:H143)</f>
        <v>0</v>
      </c>
      <c r="I144" s="87">
        <f>I112+SUM(I115:I143)</f>
        <v>0</v>
      </c>
      <c r="J144" s="87">
        <f>J112+SUM(J115:J143)</f>
        <v>0</v>
      </c>
      <c r="K144" s="87">
        <f>K112+SUM(K115:K143)</f>
        <v>0</v>
      </c>
      <c r="L144" s="88"/>
      <c r="M144" s="88"/>
      <c r="N144" s="89"/>
      <c r="O144" s="90"/>
      <c r="P144" s="107"/>
      <c r="Q144" s="107"/>
      <c r="R144" s="107"/>
    </row>
    <row r="145" spans="2:18" ht="20.100000000000001" customHeight="1">
      <c r="B145" s="96"/>
      <c r="C145" s="96"/>
      <c r="D145" s="96"/>
      <c r="E145" s="96"/>
      <c r="P145" s="107"/>
      <c r="Q145" s="107"/>
      <c r="R145" s="107"/>
    </row>
    <row r="146" spans="2:18" ht="20.100000000000001" customHeight="1">
      <c r="P146" s="107"/>
      <c r="Q146" s="107"/>
      <c r="R146" s="107"/>
    </row>
    <row r="147" spans="2:18" ht="20.100000000000001" customHeight="1" thickBot="1">
      <c r="B147" s="60" t="s">
        <v>66</v>
      </c>
      <c r="C147" s="60"/>
      <c r="D147" s="60"/>
      <c r="E147" s="60"/>
      <c r="F147" s="60"/>
      <c r="G147" s="60"/>
      <c r="H147" s="60"/>
      <c r="I147" s="60"/>
      <c r="J147" s="60"/>
      <c r="K147" s="60"/>
      <c r="L147" s="60"/>
      <c r="M147" s="60"/>
      <c r="N147" s="59" t="s">
        <v>35</v>
      </c>
      <c r="O147" s="32"/>
      <c r="P147" s="107"/>
      <c r="Q147" s="107"/>
      <c r="R147" s="107"/>
    </row>
    <row r="148" spans="2:18" ht="20.100000000000001" customHeight="1">
      <c r="B148" s="238"/>
      <c r="C148" s="239"/>
      <c r="D148" s="240"/>
      <c r="E148" s="241"/>
      <c r="F148" s="109" t="s">
        <v>65</v>
      </c>
      <c r="G148" s="92">
        <f t="shared" ref="G148:K148" si="6">G144</f>
        <v>0</v>
      </c>
      <c r="H148" s="92">
        <f t="shared" si="6"/>
        <v>0</v>
      </c>
      <c r="I148" s="92">
        <f t="shared" si="6"/>
        <v>0</v>
      </c>
      <c r="J148" s="92">
        <f t="shared" si="6"/>
        <v>0</v>
      </c>
      <c r="K148" s="92">
        <f t="shared" si="6"/>
        <v>0</v>
      </c>
      <c r="L148" s="93"/>
      <c r="M148" s="93"/>
      <c r="N148" s="94"/>
      <c r="O148" s="90"/>
      <c r="P148" s="107"/>
      <c r="Q148" s="107"/>
      <c r="R148" s="107"/>
    </row>
    <row r="149" spans="2:18" ht="20.100000000000001" customHeight="1">
      <c r="B149" s="242" t="s">
        <v>71</v>
      </c>
      <c r="C149" s="243"/>
      <c r="D149" s="244" t="s">
        <v>60</v>
      </c>
      <c r="E149" s="243"/>
      <c r="F149" s="255" t="s">
        <v>61</v>
      </c>
      <c r="G149" s="255" t="s">
        <v>72</v>
      </c>
      <c r="H149" s="256" t="s">
        <v>73</v>
      </c>
      <c r="I149" s="257"/>
      <c r="J149" s="257"/>
      <c r="K149" s="258"/>
      <c r="L149" s="255" t="s">
        <v>62</v>
      </c>
      <c r="M149" s="255"/>
      <c r="N149" s="259"/>
      <c r="O149" s="95"/>
      <c r="P149" s="107"/>
      <c r="Q149" s="107"/>
      <c r="R149" s="107"/>
    </row>
    <row r="150" spans="2:18" ht="20.100000000000001" customHeight="1">
      <c r="B150" s="228"/>
      <c r="C150" s="229"/>
      <c r="D150" s="231"/>
      <c r="E150" s="229"/>
      <c r="F150" s="233"/>
      <c r="G150" s="233"/>
      <c r="H150" s="110" t="s">
        <v>74</v>
      </c>
      <c r="I150" s="110" t="s">
        <v>75</v>
      </c>
      <c r="J150" s="110" t="s">
        <v>76</v>
      </c>
      <c r="K150" s="110" t="s">
        <v>57</v>
      </c>
      <c r="L150" s="110" t="s">
        <v>63</v>
      </c>
      <c r="M150" s="110" t="s">
        <v>64</v>
      </c>
      <c r="N150" s="69" t="s">
        <v>57</v>
      </c>
      <c r="O150" s="95"/>
      <c r="P150" s="107"/>
      <c r="Q150" s="107"/>
      <c r="R150" s="107"/>
    </row>
    <row r="151" spans="2:18" ht="20.100000000000001" customHeight="1">
      <c r="B151" s="217"/>
      <c r="C151" s="218"/>
      <c r="D151" s="219"/>
      <c r="E151" s="220"/>
      <c r="F151" s="70"/>
      <c r="G151" s="71">
        <f>SUM(H151:K151)</f>
        <v>0</v>
      </c>
      <c r="H151" s="72"/>
      <c r="I151" s="72"/>
      <c r="J151" s="72"/>
      <c r="K151" s="72"/>
      <c r="L151" s="73"/>
      <c r="M151" s="70"/>
      <c r="N151" s="74"/>
      <c r="O151" s="75"/>
      <c r="P151" s="107"/>
      <c r="Q151" s="107"/>
      <c r="R151" s="107"/>
    </row>
    <row r="152" spans="2:18" ht="20.100000000000001" customHeight="1">
      <c r="B152" s="221"/>
      <c r="C152" s="222"/>
      <c r="D152" s="223"/>
      <c r="E152" s="224"/>
      <c r="F152" s="76"/>
      <c r="G152" s="77">
        <f t="shared" ref="G152:G179" si="7">SUM(H152:K152)</f>
        <v>0</v>
      </c>
      <c r="H152" s="78"/>
      <c r="I152" s="78"/>
      <c r="J152" s="78"/>
      <c r="K152" s="78"/>
      <c r="L152" s="79"/>
      <c r="M152" s="76"/>
      <c r="N152" s="80"/>
      <c r="O152" s="75"/>
      <c r="P152" s="107"/>
      <c r="Q152" s="107"/>
      <c r="R152" s="107"/>
    </row>
    <row r="153" spans="2:18" ht="20.100000000000001" customHeight="1">
      <c r="B153" s="221"/>
      <c r="C153" s="222"/>
      <c r="D153" s="223"/>
      <c r="E153" s="224"/>
      <c r="F153" s="76"/>
      <c r="G153" s="77">
        <f t="shared" si="7"/>
        <v>0</v>
      </c>
      <c r="H153" s="78"/>
      <c r="I153" s="78"/>
      <c r="J153" s="78"/>
      <c r="K153" s="78"/>
      <c r="L153" s="79"/>
      <c r="M153" s="76"/>
      <c r="N153" s="80"/>
      <c r="O153" s="75"/>
      <c r="P153" s="107"/>
      <c r="Q153" s="107"/>
      <c r="R153" s="107"/>
    </row>
    <row r="154" spans="2:18" ht="20.100000000000001" customHeight="1">
      <c r="B154" s="221"/>
      <c r="C154" s="222"/>
      <c r="D154" s="223"/>
      <c r="E154" s="224"/>
      <c r="F154" s="76"/>
      <c r="G154" s="77">
        <f t="shared" si="7"/>
        <v>0</v>
      </c>
      <c r="H154" s="78"/>
      <c r="I154" s="78"/>
      <c r="J154" s="78"/>
      <c r="K154" s="78"/>
      <c r="L154" s="79"/>
      <c r="M154" s="76"/>
      <c r="N154" s="80"/>
      <c r="O154" s="75"/>
      <c r="P154" s="107"/>
      <c r="Q154" s="107"/>
      <c r="R154" s="107"/>
    </row>
    <row r="155" spans="2:18" ht="20.100000000000001" customHeight="1">
      <c r="B155" s="221"/>
      <c r="C155" s="222"/>
      <c r="D155" s="223"/>
      <c r="E155" s="224"/>
      <c r="F155" s="76"/>
      <c r="G155" s="77">
        <f t="shared" si="7"/>
        <v>0</v>
      </c>
      <c r="H155" s="78"/>
      <c r="I155" s="78"/>
      <c r="J155" s="78"/>
      <c r="K155" s="78"/>
      <c r="L155" s="79"/>
      <c r="M155" s="76"/>
      <c r="N155" s="80"/>
      <c r="O155" s="75"/>
      <c r="P155" s="107"/>
      <c r="Q155" s="107"/>
      <c r="R155" s="107"/>
    </row>
    <row r="156" spans="2:18" ht="20.100000000000001" customHeight="1">
      <c r="B156" s="221"/>
      <c r="C156" s="222"/>
      <c r="D156" s="223"/>
      <c r="E156" s="224"/>
      <c r="F156" s="76"/>
      <c r="G156" s="77">
        <f t="shared" si="7"/>
        <v>0</v>
      </c>
      <c r="H156" s="78"/>
      <c r="I156" s="78"/>
      <c r="J156" s="78"/>
      <c r="K156" s="78"/>
      <c r="L156" s="79"/>
      <c r="M156" s="76"/>
      <c r="N156" s="80"/>
      <c r="O156" s="75"/>
      <c r="P156" s="107"/>
      <c r="Q156" s="107"/>
      <c r="R156" s="107"/>
    </row>
    <row r="157" spans="2:18" ht="20.100000000000001" customHeight="1">
      <c r="B157" s="221"/>
      <c r="C157" s="222"/>
      <c r="D157" s="223"/>
      <c r="E157" s="224"/>
      <c r="F157" s="76"/>
      <c r="G157" s="77">
        <f t="shared" si="7"/>
        <v>0</v>
      </c>
      <c r="H157" s="78"/>
      <c r="I157" s="78"/>
      <c r="J157" s="78"/>
      <c r="K157" s="78"/>
      <c r="L157" s="79"/>
      <c r="M157" s="76"/>
      <c r="N157" s="80"/>
      <c r="O157" s="75"/>
      <c r="P157" s="107"/>
      <c r="Q157" s="107"/>
      <c r="R157" s="107"/>
    </row>
    <row r="158" spans="2:18" ht="20.100000000000001" customHeight="1">
      <c r="B158" s="221"/>
      <c r="C158" s="222"/>
      <c r="D158" s="223"/>
      <c r="E158" s="224"/>
      <c r="F158" s="76"/>
      <c r="G158" s="77">
        <f t="shared" si="7"/>
        <v>0</v>
      </c>
      <c r="H158" s="78"/>
      <c r="I158" s="78"/>
      <c r="J158" s="78"/>
      <c r="K158" s="78"/>
      <c r="L158" s="79"/>
      <c r="M158" s="76"/>
      <c r="N158" s="80"/>
      <c r="O158" s="75"/>
      <c r="P158" s="107"/>
      <c r="Q158" s="107"/>
      <c r="R158" s="107"/>
    </row>
    <row r="159" spans="2:18" ht="20.100000000000001" customHeight="1">
      <c r="B159" s="221"/>
      <c r="C159" s="222"/>
      <c r="D159" s="223"/>
      <c r="E159" s="224"/>
      <c r="F159" s="76"/>
      <c r="G159" s="77">
        <f t="shared" si="7"/>
        <v>0</v>
      </c>
      <c r="H159" s="78"/>
      <c r="I159" s="78"/>
      <c r="J159" s="78"/>
      <c r="K159" s="78"/>
      <c r="L159" s="79"/>
      <c r="M159" s="76"/>
      <c r="N159" s="80"/>
      <c r="O159" s="75"/>
      <c r="P159" s="107"/>
      <c r="Q159" s="107"/>
      <c r="R159" s="107"/>
    </row>
    <row r="160" spans="2:18" ht="20.100000000000001" customHeight="1">
      <c r="B160" s="221"/>
      <c r="C160" s="222"/>
      <c r="D160" s="223"/>
      <c r="E160" s="224"/>
      <c r="F160" s="76"/>
      <c r="G160" s="77">
        <f t="shared" si="7"/>
        <v>0</v>
      </c>
      <c r="H160" s="78"/>
      <c r="I160" s="78"/>
      <c r="J160" s="78"/>
      <c r="K160" s="78"/>
      <c r="L160" s="79"/>
      <c r="M160" s="76"/>
      <c r="N160" s="80"/>
      <c r="O160" s="75"/>
      <c r="P160" s="107"/>
      <c r="Q160" s="107"/>
      <c r="R160" s="107"/>
    </row>
    <row r="161" spans="2:18" ht="20.100000000000001" customHeight="1">
      <c r="B161" s="221"/>
      <c r="C161" s="222"/>
      <c r="D161" s="223"/>
      <c r="E161" s="224"/>
      <c r="F161" s="76"/>
      <c r="G161" s="77">
        <f t="shared" si="7"/>
        <v>0</v>
      </c>
      <c r="H161" s="78"/>
      <c r="I161" s="78"/>
      <c r="J161" s="78"/>
      <c r="K161" s="78"/>
      <c r="L161" s="79"/>
      <c r="M161" s="76"/>
      <c r="N161" s="80"/>
      <c r="O161" s="75"/>
      <c r="P161" s="107"/>
      <c r="Q161" s="107"/>
      <c r="R161" s="107"/>
    </row>
    <row r="162" spans="2:18" ht="20.100000000000001" customHeight="1">
      <c r="B162" s="221"/>
      <c r="C162" s="222"/>
      <c r="D162" s="223"/>
      <c r="E162" s="224"/>
      <c r="F162" s="76"/>
      <c r="G162" s="77">
        <f t="shared" si="7"/>
        <v>0</v>
      </c>
      <c r="H162" s="78"/>
      <c r="I162" s="78"/>
      <c r="J162" s="78"/>
      <c r="K162" s="78"/>
      <c r="L162" s="79"/>
      <c r="M162" s="76"/>
      <c r="N162" s="80"/>
      <c r="O162" s="75"/>
      <c r="P162" s="107"/>
      <c r="Q162" s="107"/>
      <c r="R162" s="107"/>
    </row>
    <row r="163" spans="2:18" ht="20.100000000000001" customHeight="1">
      <c r="B163" s="221"/>
      <c r="C163" s="222"/>
      <c r="D163" s="223"/>
      <c r="E163" s="224"/>
      <c r="F163" s="76"/>
      <c r="G163" s="77">
        <f t="shared" si="7"/>
        <v>0</v>
      </c>
      <c r="H163" s="78"/>
      <c r="I163" s="78"/>
      <c r="J163" s="78"/>
      <c r="K163" s="78"/>
      <c r="L163" s="79"/>
      <c r="M163" s="76"/>
      <c r="N163" s="80"/>
      <c r="O163" s="75"/>
      <c r="P163" s="107"/>
      <c r="Q163" s="107"/>
      <c r="R163" s="107"/>
    </row>
    <row r="164" spans="2:18" ht="20.100000000000001" customHeight="1">
      <c r="B164" s="221"/>
      <c r="C164" s="222"/>
      <c r="D164" s="223"/>
      <c r="E164" s="224"/>
      <c r="F164" s="76"/>
      <c r="G164" s="77">
        <f t="shared" si="7"/>
        <v>0</v>
      </c>
      <c r="H164" s="78"/>
      <c r="I164" s="78"/>
      <c r="J164" s="78"/>
      <c r="K164" s="78"/>
      <c r="L164" s="79"/>
      <c r="M164" s="76"/>
      <c r="N164" s="80"/>
      <c r="O164" s="75"/>
      <c r="P164" s="107"/>
      <c r="Q164" s="107"/>
      <c r="R164" s="107"/>
    </row>
    <row r="165" spans="2:18" ht="20.100000000000001" customHeight="1">
      <c r="B165" s="221"/>
      <c r="C165" s="222"/>
      <c r="D165" s="223"/>
      <c r="E165" s="224"/>
      <c r="F165" s="76"/>
      <c r="G165" s="77">
        <f t="shared" si="7"/>
        <v>0</v>
      </c>
      <c r="H165" s="78"/>
      <c r="I165" s="78"/>
      <c r="J165" s="78"/>
      <c r="K165" s="78"/>
      <c r="L165" s="79"/>
      <c r="M165" s="76"/>
      <c r="N165" s="80"/>
      <c r="O165" s="75"/>
      <c r="P165" s="107"/>
      <c r="Q165" s="107"/>
      <c r="R165" s="107"/>
    </row>
    <row r="166" spans="2:18" ht="20.100000000000001" customHeight="1">
      <c r="B166" s="221"/>
      <c r="C166" s="222"/>
      <c r="D166" s="223"/>
      <c r="E166" s="224"/>
      <c r="F166" s="76"/>
      <c r="G166" s="77">
        <f t="shared" si="7"/>
        <v>0</v>
      </c>
      <c r="H166" s="78"/>
      <c r="I166" s="78"/>
      <c r="J166" s="78"/>
      <c r="K166" s="78"/>
      <c r="L166" s="79"/>
      <c r="M166" s="76"/>
      <c r="N166" s="80"/>
      <c r="O166" s="75"/>
      <c r="P166" s="107"/>
      <c r="Q166" s="107"/>
      <c r="R166" s="107"/>
    </row>
    <row r="167" spans="2:18" ht="20.100000000000001" customHeight="1">
      <c r="B167" s="221"/>
      <c r="C167" s="222"/>
      <c r="D167" s="223"/>
      <c r="E167" s="224"/>
      <c r="F167" s="76"/>
      <c r="G167" s="77">
        <f t="shared" si="7"/>
        <v>0</v>
      </c>
      <c r="H167" s="78"/>
      <c r="I167" s="78"/>
      <c r="J167" s="78"/>
      <c r="K167" s="78"/>
      <c r="L167" s="79"/>
      <c r="M167" s="76"/>
      <c r="N167" s="80"/>
      <c r="O167" s="75"/>
      <c r="P167" s="107"/>
      <c r="Q167" s="107"/>
      <c r="R167" s="107"/>
    </row>
    <row r="168" spans="2:18" ht="20.100000000000001" customHeight="1">
      <c r="B168" s="221"/>
      <c r="C168" s="222"/>
      <c r="D168" s="223"/>
      <c r="E168" s="224"/>
      <c r="F168" s="76"/>
      <c r="G168" s="77">
        <f t="shared" si="7"/>
        <v>0</v>
      </c>
      <c r="H168" s="78"/>
      <c r="I168" s="78"/>
      <c r="J168" s="78"/>
      <c r="K168" s="78"/>
      <c r="L168" s="79"/>
      <c r="M168" s="76"/>
      <c r="N168" s="80"/>
      <c r="O168" s="75"/>
      <c r="P168" s="107"/>
      <c r="Q168" s="107"/>
      <c r="R168" s="107"/>
    </row>
    <row r="169" spans="2:18" ht="20.100000000000001" customHeight="1">
      <c r="B169" s="221"/>
      <c r="C169" s="222"/>
      <c r="D169" s="223"/>
      <c r="E169" s="224"/>
      <c r="F169" s="76"/>
      <c r="G169" s="77">
        <f t="shared" si="7"/>
        <v>0</v>
      </c>
      <c r="H169" s="78"/>
      <c r="I169" s="78"/>
      <c r="J169" s="78"/>
      <c r="K169" s="78"/>
      <c r="L169" s="79"/>
      <c r="M169" s="76"/>
      <c r="N169" s="80"/>
      <c r="O169" s="75"/>
      <c r="P169" s="107"/>
      <c r="Q169" s="107"/>
      <c r="R169" s="107"/>
    </row>
    <row r="170" spans="2:18" ht="20.100000000000001" customHeight="1">
      <c r="B170" s="221"/>
      <c r="C170" s="222"/>
      <c r="D170" s="223"/>
      <c r="E170" s="224"/>
      <c r="F170" s="76"/>
      <c r="G170" s="77">
        <f t="shared" si="7"/>
        <v>0</v>
      </c>
      <c r="H170" s="78"/>
      <c r="I170" s="78"/>
      <c r="J170" s="78"/>
      <c r="K170" s="78"/>
      <c r="L170" s="79"/>
      <c r="M170" s="76"/>
      <c r="N170" s="80"/>
      <c r="O170" s="75"/>
      <c r="P170" s="107"/>
      <c r="Q170" s="107"/>
      <c r="R170" s="107"/>
    </row>
    <row r="171" spans="2:18" ht="20.100000000000001" customHeight="1">
      <c r="B171" s="221"/>
      <c r="C171" s="222"/>
      <c r="D171" s="223"/>
      <c r="E171" s="224"/>
      <c r="F171" s="76"/>
      <c r="G171" s="77">
        <f t="shared" si="7"/>
        <v>0</v>
      </c>
      <c r="H171" s="78"/>
      <c r="I171" s="78"/>
      <c r="J171" s="78"/>
      <c r="K171" s="78"/>
      <c r="L171" s="79"/>
      <c r="M171" s="76"/>
      <c r="N171" s="80"/>
      <c r="O171" s="75"/>
      <c r="P171" s="107"/>
      <c r="Q171" s="107"/>
      <c r="R171" s="107"/>
    </row>
    <row r="172" spans="2:18" ht="20.100000000000001" customHeight="1">
      <c r="B172" s="221"/>
      <c r="C172" s="222"/>
      <c r="D172" s="223"/>
      <c r="E172" s="224"/>
      <c r="F172" s="76"/>
      <c r="G172" s="77">
        <f t="shared" si="7"/>
        <v>0</v>
      </c>
      <c r="H172" s="78"/>
      <c r="I172" s="78"/>
      <c r="J172" s="78"/>
      <c r="K172" s="78"/>
      <c r="L172" s="79"/>
      <c r="M172" s="76"/>
      <c r="N172" s="80"/>
      <c r="O172" s="75"/>
      <c r="P172" s="107"/>
      <c r="Q172" s="107"/>
      <c r="R172" s="107"/>
    </row>
    <row r="173" spans="2:18" ht="20.100000000000001" customHeight="1">
      <c r="B173" s="221"/>
      <c r="C173" s="222"/>
      <c r="D173" s="223"/>
      <c r="E173" s="224"/>
      <c r="F173" s="76"/>
      <c r="G173" s="77">
        <f t="shared" si="7"/>
        <v>0</v>
      </c>
      <c r="H173" s="78"/>
      <c r="I173" s="78"/>
      <c r="J173" s="78"/>
      <c r="K173" s="78"/>
      <c r="L173" s="79"/>
      <c r="M173" s="76"/>
      <c r="N173" s="80"/>
      <c r="O173" s="75"/>
      <c r="P173" s="107"/>
      <c r="Q173" s="107"/>
      <c r="R173" s="107"/>
    </row>
    <row r="174" spans="2:18" ht="20.100000000000001" customHeight="1">
      <c r="B174" s="221"/>
      <c r="C174" s="222"/>
      <c r="D174" s="223"/>
      <c r="E174" s="224"/>
      <c r="F174" s="76"/>
      <c r="G174" s="77">
        <f t="shared" si="7"/>
        <v>0</v>
      </c>
      <c r="H174" s="78"/>
      <c r="I174" s="78"/>
      <c r="J174" s="78"/>
      <c r="K174" s="78"/>
      <c r="L174" s="79"/>
      <c r="M174" s="76"/>
      <c r="N174" s="80"/>
      <c r="O174" s="75"/>
      <c r="P174" s="107"/>
      <c r="Q174" s="107"/>
      <c r="R174" s="107"/>
    </row>
    <row r="175" spans="2:18" ht="20.100000000000001" customHeight="1">
      <c r="B175" s="221"/>
      <c r="C175" s="222"/>
      <c r="D175" s="223"/>
      <c r="E175" s="224"/>
      <c r="F175" s="76"/>
      <c r="G175" s="77">
        <f t="shared" si="7"/>
        <v>0</v>
      </c>
      <c r="H175" s="78"/>
      <c r="I175" s="78"/>
      <c r="J175" s="78"/>
      <c r="K175" s="78"/>
      <c r="L175" s="79"/>
      <c r="M175" s="76"/>
      <c r="N175" s="80"/>
      <c r="O175" s="75"/>
      <c r="P175" s="107"/>
      <c r="Q175" s="107"/>
      <c r="R175" s="107"/>
    </row>
    <row r="176" spans="2:18" ht="20.100000000000001" customHeight="1">
      <c r="B176" s="221"/>
      <c r="C176" s="222"/>
      <c r="D176" s="223"/>
      <c r="E176" s="224"/>
      <c r="F176" s="76"/>
      <c r="G176" s="77">
        <f t="shared" si="7"/>
        <v>0</v>
      </c>
      <c r="H176" s="78"/>
      <c r="I176" s="78"/>
      <c r="J176" s="78"/>
      <c r="K176" s="78"/>
      <c r="L176" s="79"/>
      <c r="M176" s="76"/>
      <c r="N176" s="80"/>
      <c r="O176" s="75"/>
      <c r="P176" s="107"/>
      <c r="Q176" s="107"/>
      <c r="R176" s="107"/>
    </row>
    <row r="177" spans="2:18" ht="20.100000000000001" customHeight="1">
      <c r="B177" s="221"/>
      <c r="C177" s="222"/>
      <c r="D177" s="223"/>
      <c r="E177" s="224"/>
      <c r="F177" s="76"/>
      <c r="G177" s="77">
        <f t="shared" si="7"/>
        <v>0</v>
      </c>
      <c r="H177" s="78"/>
      <c r="I177" s="78"/>
      <c r="J177" s="78"/>
      <c r="K177" s="78"/>
      <c r="L177" s="79"/>
      <c r="M177" s="76"/>
      <c r="N177" s="80"/>
      <c r="O177" s="75"/>
      <c r="P177" s="107"/>
      <c r="Q177" s="107"/>
      <c r="R177" s="107"/>
    </row>
    <row r="178" spans="2:18" ht="20.100000000000001" customHeight="1">
      <c r="B178" s="221"/>
      <c r="C178" s="222"/>
      <c r="D178" s="223"/>
      <c r="E178" s="224"/>
      <c r="F178" s="76"/>
      <c r="G178" s="77">
        <f t="shared" si="7"/>
        <v>0</v>
      </c>
      <c r="H178" s="78"/>
      <c r="I178" s="78"/>
      <c r="J178" s="78"/>
      <c r="K178" s="78"/>
      <c r="L178" s="79"/>
      <c r="M178" s="76"/>
      <c r="N178" s="80"/>
      <c r="O178" s="75"/>
      <c r="P178" s="107"/>
      <c r="Q178" s="107"/>
      <c r="R178" s="107"/>
    </row>
    <row r="179" spans="2:18" ht="20.100000000000001" customHeight="1">
      <c r="B179" s="245"/>
      <c r="C179" s="246"/>
      <c r="D179" s="247"/>
      <c r="E179" s="248"/>
      <c r="F179" s="81"/>
      <c r="G179" s="82">
        <f t="shared" si="7"/>
        <v>0</v>
      </c>
      <c r="H179" s="83"/>
      <c r="I179" s="83"/>
      <c r="J179" s="83"/>
      <c r="K179" s="83"/>
      <c r="L179" s="84"/>
      <c r="M179" s="81"/>
      <c r="N179" s="85"/>
      <c r="O179" s="75"/>
      <c r="P179" s="107"/>
      <c r="Q179" s="107"/>
      <c r="R179" s="107"/>
    </row>
    <row r="180" spans="2:18" ht="20.100000000000001" customHeight="1" thickBot="1">
      <c r="B180" s="260"/>
      <c r="C180" s="261"/>
      <c r="D180" s="262"/>
      <c r="E180" s="263"/>
      <c r="F180" s="86" t="s">
        <v>65</v>
      </c>
      <c r="G180" s="87">
        <f>G148+SUM(G151:G179)</f>
        <v>0</v>
      </c>
      <c r="H180" s="87">
        <f>H148+SUM(H151:H179)</f>
        <v>0</v>
      </c>
      <c r="I180" s="87">
        <f>I148+SUM(I151:I179)</f>
        <v>0</v>
      </c>
      <c r="J180" s="87">
        <f>J148+SUM(J151:J179)</f>
        <v>0</v>
      </c>
      <c r="K180" s="87">
        <f>K148+SUM(K151:K179)</f>
        <v>0</v>
      </c>
      <c r="L180" s="88"/>
      <c r="M180" s="88"/>
      <c r="N180" s="89"/>
      <c r="O180" s="90"/>
      <c r="P180" s="107"/>
      <c r="Q180" s="107"/>
      <c r="R180" s="107"/>
    </row>
    <row r="181" spans="2:18" ht="20.100000000000001" customHeight="1">
      <c r="B181" s="96"/>
      <c r="C181" s="96"/>
      <c r="D181" s="96"/>
      <c r="E181" s="96"/>
      <c r="P181" s="107"/>
      <c r="Q181" s="107"/>
      <c r="R181" s="107"/>
    </row>
    <row r="182" spans="2:18" ht="20.100000000000001" customHeight="1">
      <c r="P182" s="107"/>
      <c r="Q182" s="107"/>
      <c r="R182" s="107"/>
    </row>
    <row r="183" spans="2:18" ht="20.100000000000001" customHeight="1" thickBot="1">
      <c r="B183" s="60" t="s">
        <v>66</v>
      </c>
      <c r="C183" s="60"/>
      <c r="D183" s="60"/>
      <c r="E183" s="60"/>
      <c r="F183" s="60"/>
      <c r="G183" s="60"/>
      <c r="H183" s="60"/>
      <c r="I183" s="60"/>
      <c r="J183" s="60"/>
      <c r="K183" s="60"/>
      <c r="L183" s="60"/>
      <c r="M183" s="60"/>
      <c r="N183" s="59" t="s">
        <v>35</v>
      </c>
      <c r="O183" s="32"/>
      <c r="P183" s="107"/>
      <c r="Q183" s="107"/>
      <c r="R183" s="107"/>
    </row>
    <row r="184" spans="2:18" ht="20.100000000000001" customHeight="1">
      <c r="B184" s="238"/>
      <c r="C184" s="239"/>
      <c r="D184" s="240"/>
      <c r="E184" s="241"/>
      <c r="F184" s="109" t="s">
        <v>65</v>
      </c>
      <c r="G184" s="92">
        <f t="shared" ref="G184:K184" si="8">G180</f>
        <v>0</v>
      </c>
      <c r="H184" s="92">
        <f t="shared" si="8"/>
        <v>0</v>
      </c>
      <c r="I184" s="92">
        <f t="shared" si="8"/>
        <v>0</v>
      </c>
      <c r="J184" s="92">
        <f t="shared" si="8"/>
        <v>0</v>
      </c>
      <c r="K184" s="92">
        <f t="shared" si="8"/>
        <v>0</v>
      </c>
      <c r="L184" s="93"/>
      <c r="M184" s="93"/>
      <c r="N184" s="94"/>
      <c r="O184" s="90"/>
      <c r="P184" s="107"/>
      <c r="Q184" s="107"/>
      <c r="R184" s="107"/>
    </row>
    <row r="185" spans="2:18" ht="20.100000000000001" customHeight="1">
      <c r="B185" s="242" t="s">
        <v>71</v>
      </c>
      <c r="C185" s="243"/>
      <c r="D185" s="244" t="s">
        <v>60</v>
      </c>
      <c r="E185" s="243"/>
      <c r="F185" s="255" t="s">
        <v>61</v>
      </c>
      <c r="G185" s="255" t="s">
        <v>72</v>
      </c>
      <c r="H185" s="256" t="s">
        <v>73</v>
      </c>
      <c r="I185" s="257"/>
      <c r="J185" s="257"/>
      <c r="K185" s="258"/>
      <c r="L185" s="255" t="s">
        <v>62</v>
      </c>
      <c r="M185" s="255"/>
      <c r="N185" s="259"/>
      <c r="O185" s="95"/>
      <c r="P185" s="107"/>
      <c r="Q185" s="107"/>
      <c r="R185" s="107"/>
    </row>
    <row r="186" spans="2:18" ht="20.100000000000001" customHeight="1">
      <c r="B186" s="228"/>
      <c r="C186" s="229"/>
      <c r="D186" s="231"/>
      <c r="E186" s="229"/>
      <c r="F186" s="233"/>
      <c r="G186" s="233"/>
      <c r="H186" s="110" t="s">
        <v>74</v>
      </c>
      <c r="I186" s="110" t="s">
        <v>75</v>
      </c>
      <c r="J186" s="110" t="s">
        <v>76</v>
      </c>
      <c r="K186" s="110" t="s">
        <v>57</v>
      </c>
      <c r="L186" s="110" t="s">
        <v>63</v>
      </c>
      <c r="M186" s="110" t="s">
        <v>64</v>
      </c>
      <c r="N186" s="69" t="s">
        <v>57</v>
      </c>
      <c r="O186" s="95"/>
      <c r="P186" s="107"/>
      <c r="Q186" s="107"/>
      <c r="R186" s="107"/>
    </row>
    <row r="187" spans="2:18" ht="20.100000000000001" customHeight="1">
      <c r="B187" s="217"/>
      <c r="C187" s="218"/>
      <c r="D187" s="219"/>
      <c r="E187" s="220"/>
      <c r="F187" s="70"/>
      <c r="G187" s="71">
        <f>SUM(H187:K187)</f>
        <v>0</v>
      </c>
      <c r="H187" s="72"/>
      <c r="I187" s="72"/>
      <c r="J187" s="72"/>
      <c r="K187" s="72"/>
      <c r="L187" s="73"/>
      <c r="M187" s="70"/>
      <c r="N187" s="74"/>
      <c r="O187" s="75"/>
      <c r="P187" s="107"/>
      <c r="Q187" s="107"/>
      <c r="R187" s="107"/>
    </row>
    <row r="188" spans="2:18" ht="20.100000000000001" customHeight="1">
      <c r="B188" s="221"/>
      <c r="C188" s="222"/>
      <c r="D188" s="223"/>
      <c r="E188" s="224"/>
      <c r="F188" s="76"/>
      <c r="G188" s="77">
        <f t="shared" ref="G188:G215" si="9">SUM(H188:K188)</f>
        <v>0</v>
      </c>
      <c r="H188" s="78"/>
      <c r="I188" s="78"/>
      <c r="J188" s="78"/>
      <c r="K188" s="78"/>
      <c r="L188" s="79"/>
      <c r="M188" s="76"/>
      <c r="N188" s="80"/>
      <c r="O188" s="75"/>
      <c r="P188" s="107"/>
      <c r="Q188" s="107"/>
      <c r="R188" s="107"/>
    </row>
    <row r="189" spans="2:18" ht="20.100000000000001" customHeight="1">
      <c r="B189" s="221"/>
      <c r="C189" s="222"/>
      <c r="D189" s="223"/>
      <c r="E189" s="224"/>
      <c r="F189" s="76"/>
      <c r="G189" s="77">
        <f t="shared" si="9"/>
        <v>0</v>
      </c>
      <c r="H189" s="78"/>
      <c r="I189" s="78"/>
      <c r="J189" s="78"/>
      <c r="K189" s="78"/>
      <c r="L189" s="79"/>
      <c r="M189" s="76"/>
      <c r="N189" s="80"/>
      <c r="O189" s="75"/>
      <c r="P189" s="107"/>
      <c r="Q189" s="107"/>
      <c r="R189" s="107"/>
    </row>
    <row r="190" spans="2:18" ht="20.100000000000001" customHeight="1">
      <c r="B190" s="221"/>
      <c r="C190" s="222"/>
      <c r="D190" s="223"/>
      <c r="E190" s="224"/>
      <c r="F190" s="76"/>
      <c r="G190" s="77">
        <f t="shared" si="9"/>
        <v>0</v>
      </c>
      <c r="H190" s="78"/>
      <c r="I190" s="78"/>
      <c r="J190" s="78"/>
      <c r="K190" s="78"/>
      <c r="L190" s="79"/>
      <c r="M190" s="76"/>
      <c r="N190" s="80"/>
      <c r="O190" s="75"/>
      <c r="P190" s="107"/>
      <c r="Q190" s="107"/>
      <c r="R190" s="107"/>
    </row>
    <row r="191" spans="2:18" ht="20.100000000000001" customHeight="1">
      <c r="B191" s="221"/>
      <c r="C191" s="222"/>
      <c r="D191" s="223"/>
      <c r="E191" s="224"/>
      <c r="F191" s="76"/>
      <c r="G191" s="77">
        <f t="shared" si="9"/>
        <v>0</v>
      </c>
      <c r="H191" s="78"/>
      <c r="I191" s="78"/>
      <c r="J191" s="78"/>
      <c r="K191" s="78"/>
      <c r="L191" s="79"/>
      <c r="M191" s="76"/>
      <c r="N191" s="80"/>
      <c r="O191" s="75"/>
      <c r="P191" s="107"/>
      <c r="Q191" s="107"/>
      <c r="R191" s="107"/>
    </row>
    <row r="192" spans="2:18" ht="20.100000000000001" customHeight="1">
      <c r="B192" s="221"/>
      <c r="C192" s="222"/>
      <c r="D192" s="223"/>
      <c r="E192" s="224"/>
      <c r="F192" s="76"/>
      <c r="G192" s="77">
        <f t="shared" si="9"/>
        <v>0</v>
      </c>
      <c r="H192" s="78"/>
      <c r="I192" s="78"/>
      <c r="J192" s="78"/>
      <c r="K192" s="78"/>
      <c r="L192" s="79"/>
      <c r="M192" s="76"/>
      <c r="N192" s="80"/>
      <c r="O192" s="75"/>
      <c r="P192" s="107"/>
      <c r="Q192" s="107"/>
      <c r="R192" s="107"/>
    </row>
    <row r="193" spans="2:18" ht="20.100000000000001" customHeight="1">
      <c r="B193" s="221"/>
      <c r="C193" s="222"/>
      <c r="D193" s="223"/>
      <c r="E193" s="224"/>
      <c r="F193" s="76"/>
      <c r="G193" s="77">
        <f t="shared" si="9"/>
        <v>0</v>
      </c>
      <c r="H193" s="78"/>
      <c r="I193" s="78"/>
      <c r="J193" s="78"/>
      <c r="K193" s="78"/>
      <c r="L193" s="79"/>
      <c r="M193" s="76"/>
      <c r="N193" s="80"/>
      <c r="O193" s="75"/>
      <c r="P193" s="107"/>
      <c r="Q193" s="107"/>
      <c r="R193" s="107"/>
    </row>
    <row r="194" spans="2:18" ht="20.100000000000001" customHeight="1">
      <c r="B194" s="221"/>
      <c r="C194" s="222"/>
      <c r="D194" s="223"/>
      <c r="E194" s="224"/>
      <c r="F194" s="76"/>
      <c r="G194" s="77">
        <f t="shared" si="9"/>
        <v>0</v>
      </c>
      <c r="H194" s="78"/>
      <c r="I194" s="78"/>
      <c r="J194" s="78"/>
      <c r="K194" s="78"/>
      <c r="L194" s="79"/>
      <c r="M194" s="76"/>
      <c r="N194" s="80"/>
      <c r="O194" s="75"/>
      <c r="P194" s="107"/>
      <c r="Q194" s="107"/>
      <c r="R194" s="107"/>
    </row>
    <row r="195" spans="2:18" ht="20.100000000000001" customHeight="1">
      <c r="B195" s="221"/>
      <c r="C195" s="222"/>
      <c r="D195" s="223"/>
      <c r="E195" s="224"/>
      <c r="F195" s="76"/>
      <c r="G195" s="77">
        <f t="shared" si="9"/>
        <v>0</v>
      </c>
      <c r="H195" s="78"/>
      <c r="I195" s="78"/>
      <c r="J195" s="78"/>
      <c r="K195" s="78"/>
      <c r="L195" s="79"/>
      <c r="M195" s="76"/>
      <c r="N195" s="80"/>
      <c r="O195" s="75"/>
      <c r="P195" s="107"/>
      <c r="Q195" s="107"/>
      <c r="R195" s="107"/>
    </row>
    <row r="196" spans="2:18" ht="20.100000000000001" customHeight="1">
      <c r="B196" s="221"/>
      <c r="C196" s="222"/>
      <c r="D196" s="223"/>
      <c r="E196" s="224"/>
      <c r="F196" s="76"/>
      <c r="G196" s="77">
        <f t="shared" si="9"/>
        <v>0</v>
      </c>
      <c r="H196" s="78"/>
      <c r="I196" s="78"/>
      <c r="J196" s="78"/>
      <c r="K196" s="78"/>
      <c r="L196" s="79"/>
      <c r="M196" s="76"/>
      <c r="N196" s="80"/>
      <c r="O196" s="75"/>
      <c r="P196" s="107"/>
      <c r="Q196" s="107"/>
      <c r="R196" s="107"/>
    </row>
    <row r="197" spans="2:18" ht="20.100000000000001" customHeight="1">
      <c r="B197" s="221"/>
      <c r="C197" s="222"/>
      <c r="D197" s="223"/>
      <c r="E197" s="224"/>
      <c r="F197" s="76"/>
      <c r="G197" s="77">
        <f t="shared" si="9"/>
        <v>0</v>
      </c>
      <c r="H197" s="78"/>
      <c r="I197" s="78"/>
      <c r="J197" s="78"/>
      <c r="K197" s="78"/>
      <c r="L197" s="79"/>
      <c r="M197" s="76"/>
      <c r="N197" s="80"/>
      <c r="O197" s="75"/>
      <c r="P197" s="107"/>
      <c r="Q197" s="107"/>
      <c r="R197" s="107"/>
    </row>
    <row r="198" spans="2:18" ht="20.100000000000001" customHeight="1">
      <c r="B198" s="221"/>
      <c r="C198" s="222"/>
      <c r="D198" s="223"/>
      <c r="E198" s="224"/>
      <c r="F198" s="76"/>
      <c r="G198" s="77">
        <f t="shared" si="9"/>
        <v>0</v>
      </c>
      <c r="H198" s="78"/>
      <c r="I198" s="78"/>
      <c r="J198" s="78"/>
      <c r="K198" s="78"/>
      <c r="L198" s="79"/>
      <c r="M198" s="76"/>
      <c r="N198" s="80"/>
      <c r="O198" s="75"/>
      <c r="P198" s="107"/>
      <c r="Q198" s="107"/>
      <c r="R198" s="107"/>
    </row>
    <row r="199" spans="2:18" ht="20.100000000000001" customHeight="1">
      <c r="B199" s="221"/>
      <c r="C199" s="222"/>
      <c r="D199" s="223"/>
      <c r="E199" s="224"/>
      <c r="F199" s="76"/>
      <c r="G199" s="77">
        <f t="shared" si="9"/>
        <v>0</v>
      </c>
      <c r="H199" s="78"/>
      <c r="I199" s="78"/>
      <c r="J199" s="78"/>
      <c r="K199" s="78"/>
      <c r="L199" s="79"/>
      <c r="M199" s="76"/>
      <c r="N199" s="80"/>
      <c r="O199" s="75"/>
      <c r="P199" s="107"/>
      <c r="Q199" s="107"/>
      <c r="R199" s="107"/>
    </row>
    <row r="200" spans="2:18" ht="20.100000000000001" customHeight="1">
      <c r="B200" s="221"/>
      <c r="C200" s="222"/>
      <c r="D200" s="223"/>
      <c r="E200" s="224"/>
      <c r="F200" s="76"/>
      <c r="G200" s="77">
        <f t="shared" si="9"/>
        <v>0</v>
      </c>
      <c r="H200" s="78"/>
      <c r="I200" s="78"/>
      <c r="J200" s="78"/>
      <c r="K200" s="78"/>
      <c r="L200" s="79"/>
      <c r="M200" s="76"/>
      <c r="N200" s="80"/>
      <c r="O200" s="75"/>
      <c r="P200" s="107"/>
      <c r="Q200" s="107"/>
      <c r="R200" s="107"/>
    </row>
    <row r="201" spans="2:18" ht="20.100000000000001" customHeight="1">
      <c r="B201" s="221"/>
      <c r="C201" s="222"/>
      <c r="D201" s="223"/>
      <c r="E201" s="224"/>
      <c r="F201" s="76"/>
      <c r="G201" s="77">
        <f t="shared" si="9"/>
        <v>0</v>
      </c>
      <c r="H201" s="78"/>
      <c r="I201" s="78"/>
      <c r="J201" s="78"/>
      <c r="K201" s="78"/>
      <c r="L201" s="79"/>
      <c r="M201" s="76"/>
      <c r="N201" s="80"/>
      <c r="O201" s="75"/>
      <c r="P201" s="107"/>
      <c r="Q201" s="107"/>
      <c r="R201" s="107"/>
    </row>
    <row r="202" spans="2:18" ht="20.100000000000001" customHeight="1">
      <c r="B202" s="221"/>
      <c r="C202" s="222"/>
      <c r="D202" s="223"/>
      <c r="E202" s="224"/>
      <c r="F202" s="76"/>
      <c r="G202" s="77">
        <f t="shared" si="9"/>
        <v>0</v>
      </c>
      <c r="H202" s="78"/>
      <c r="I202" s="78"/>
      <c r="J202" s="78"/>
      <c r="K202" s="78"/>
      <c r="L202" s="79"/>
      <c r="M202" s="76"/>
      <c r="N202" s="80"/>
      <c r="O202" s="75"/>
      <c r="P202" s="107"/>
      <c r="Q202" s="107"/>
      <c r="R202" s="107"/>
    </row>
    <row r="203" spans="2:18" ht="20.100000000000001" customHeight="1">
      <c r="B203" s="221"/>
      <c r="C203" s="222"/>
      <c r="D203" s="223"/>
      <c r="E203" s="224"/>
      <c r="F203" s="76"/>
      <c r="G203" s="77">
        <f t="shared" si="9"/>
        <v>0</v>
      </c>
      <c r="H203" s="78"/>
      <c r="I203" s="78"/>
      <c r="J203" s="78"/>
      <c r="K203" s="78"/>
      <c r="L203" s="79"/>
      <c r="M203" s="76"/>
      <c r="N203" s="80"/>
      <c r="O203" s="75"/>
      <c r="P203" s="107"/>
      <c r="Q203" s="107"/>
      <c r="R203" s="107"/>
    </row>
    <row r="204" spans="2:18" ht="20.100000000000001" customHeight="1">
      <c r="B204" s="221"/>
      <c r="C204" s="222"/>
      <c r="D204" s="223"/>
      <c r="E204" s="224"/>
      <c r="F204" s="76"/>
      <c r="G204" s="77">
        <f t="shared" si="9"/>
        <v>0</v>
      </c>
      <c r="H204" s="78"/>
      <c r="I204" s="78"/>
      <c r="J204" s="78"/>
      <c r="K204" s="78"/>
      <c r="L204" s="79"/>
      <c r="M204" s="76"/>
      <c r="N204" s="80"/>
      <c r="O204" s="75"/>
      <c r="P204" s="107"/>
      <c r="Q204" s="107"/>
      <c r="R204" s="107"/>
    </row>
    <row r="205" spans="2:18" ht="20.100000000000001" customHeight="1">
      <c r="B205" s="221"/>
      <c r="C205" s="222"/>
      <c r="D205" s="223"/>
      <c r="E205" s="224"/>
      <c r="F205" s="76"/>
      <c r="G205" s="77">
        <f t="shared" si="9"/>
        <v>0</v>
      </c>
      <c r="H205" s="78"/>
      <c r="I205" s="78"/>
      <c r="J205" s="78"/>
      <c r="K205" s="78"/>
      <c r="L205" s="79"/>
      <c r="M205" s="76"/>
      <c r="N205" s="80"/>
      <c r="O205" s="75"/>
      <c r="P205" s="107"/>
      <c r="Q205" s="107"/>
      <c r="R205" s="107"/>
    </row>
    <row r="206" spans="2:18" ht="20.100000000000001" customHeight="1">
      <c r="B206" s="221"/>
      <c r="C206" s="222"/>
      <c r="D206" s="223"/>
      <c r="E206" s="224"/>
      <c r="F206" s="76"/>
      <c r="G206" s="77">
        <f t="shared" si="9"/>
        <v>0</v>
      </c>
      <c r="H206" s="78"/>
      <c r="I206" s="78"/>
      <c r="J206" s="78"/>
      <c r="K206" s="78"/>
      <c r="L206" s="79"/>
      <c r="M206" s="76"/>
      <c r="N206" s="80"/>
      <c r="O206" s="75"/>
      <c r="P206" s="107"/>
      <c r="Q206" s="107"/>
      <c r="R206" s="107"/>
    </row>
    <row r="207" spans="2:18" ht="20.100000000000001" customHeight="1">
      <c r="B207" s="221"/>
      <c r="C207" s="222"/>
      <c r="D207" s="223"/>
      <c r="E207" s="224"/>
      <c r="F207" s="76"/>
      <c r="G207" s="77">
        <f t="shared" si="9"/>
        <v>0</v>
      </c>
      <c r="H207" s="78"/>
      <c r="I207" s="78"/>
      <c r="J207" s="78"/>
      <c r="K207" s="78"/>
      <c r="L207" s="79"/>
      <c r="M207" s="76"/>
      <c r="N207" s="80"/>
      <c r="O207" s="75"/>
      <c r="P207" s="107"/>
      <c r="Q207" s="107"/>
      <c r="R207" s="107"/>
    </row>
    <row r="208" spans="2:18" ht="20.100000000000001" customHeight="1">
      <c r="B208" s="221"/>
      <c r="C208" s="222"/>
      <c r="D208" s="223"/>
      <c r="E208" s="224"/>
      <c r="F208" s="76"/>
      <c r="G208" s="77">
        <f t="shared" si="9"/>
        <v>0</v>
      </c>
      <c r="H208" s="78"/>
      <c r="I208" s="78"/>
      <c r="J208" s="78"/>
      <c r="K208" s="78"/>
      <c r="L208" s="79"/>
      <c r="M208" s="76"/>
      <c r="N208" s="80"/>
      <c r="O208" s="75"/>
      <c r="P208" s="107"/>
      <c r="Q208" s="107"/>
      <c r="R208" s="107"/>
    </row>
    <row r="209" spans="2:18" ht="20.100000000000001" customHeight="1">
      <c r="B209" s="221"/>
      <c r="C209" s="222"/>
      <c r="D209" s="223"/>
      <c r="E209" s="224"/>
      <c r="F209" s="76"/>
      <c r="G209" s="77">
        <f t="shared" si="9"/>
        <v>0</v>
      </c>
      <c r="H209" s="78"/>
      <c r="I209" s="78"/>
      <c r="J209" s="78"/>
      <c r="K209" s="78"/>
      <c r="L209" s="79"/>
      <c r="M209" s="76"/>
      <c r="N209" s="80"/>
      <c r="O209" s="75"/>
      <c r="P209" s="107"/>
      <c r="Q209" s="107"/>
      <c r="R209" s="107"/>
    </row>
    <row r="210" spans="2:18" ht="20.100000000000001" customHeight="1">
      <c r="B210" s="221"/>
      <c r="C210" s="222"/>
      <c r="D210" s="223"/>
      <c r="E210" s="224"/>
      <c r="F210" s="76"/>
      <c r="G210" s="77">
        <f t="shared" si="9"/>
        <v>0</v>
      </c>
      <c r="H210" s="78"/>
      <c r="I210" s="78"/>
      <c r="J210" s="78"/>
      <c r="K210" s="78"/>
      <c r="L210" s="79"/>
      <c r="M210" s="76"/>
      <c r="N210" s="80"/>
      <c r="O210" s="75"/>
      <c r="P210" s="107"/>
      <c r="Q210" s="107"/>
      <c r="R210" s="107"/>
    </row>
    <row r="211" spans="2:18" ht="20.100000000000001" customHeight="1">
      <c r="B211" s="221"/>
      <c r="C211" s="222"/>
      <c r="D211" s="223"/>
      <c r="E211" s="224"/>
      <c r="F211" s="76"/>
      <c r="G211" s="77">
        <f t="shared" si="9"/>
        <v>0</v>
      </c>
      <c r="H211" s="78"/>
      <c r="I211" s="78"/>
      <c r="J211" s="78"/>
      <c r="K211" s="78"/>
      <c r="L211" s="79"/>
      <c r="M211" s="76"/>
      <c r="N211" s="80"/>
      <c r="O211" s="75"/>
      <c r="P211" s="107"/>
      <c r="Q211" s="107"/>
      <c r="R211" s="107"/>
    </row>
    <row r="212" spans="2:18" ht="20.100000000000001" customHeight="1">
      <c r="B212" s="221"/>
      <c r="C212" s="222"/>
      <c r="D212" s="223"/>
      <c r="E212" s="224"/>
      <c r="F212" s="76"/>
      <c r="G212" s="77">
        <f t="shared" si="9"/>
        <v>0</v>
      </c>
      <c r="H212" s="78"/>
      <c r="I212" s="78"/>
      <c r="J212" s="78"/>
      <c r="K212" s="78"/>
      <c r="L212" s="79"/>
      <c r="M212" s="76"/>
      <c r="N212" s="80"/>
      <c r="O212" s="75"/>
      <c r="P212" s="107"/>
      <c r="Q212" s="107"/>
      <c r="R212" s="107"/>
    </row>
    <row r="213" spans="2:18" ht="20.100000000000001" customHeight="1">
      <c r="B213" s="221"/>
      <c r="C213" s="222"/>
      <c r="D213" s="223"/>
      <c r="E213" s="224"/>
      <c r="F213" s="76"/>
      <c r="G213" s="77">
        <f t="shared" si="9"/>
        <v>0</v>
      </c>
      <c r="H213" s="78"/>
      <c r="I213" s="78"/>
      <c r="J213" s="78"/>
      <c r="K213" s="78"/>
      <c r="L213" s="79"/>
      <c r="M213" s="76"/>
      <c r="N213" s="80"/>
      <c r="O213" s="75"/>
      <c r="P213" s="107"/>
      <c r="Q213" s="107"/>
      <c r="R213" s="107"/>
    </row>
    <row r="214" spans="2:18" ht="20.100000000000001" customHeight="1">
      <c r="B214" s="221"/>
      <c r="C214" s="222"/>
      <c r="D214" s="223"/>
      <c r="E214" s="224"/>
      <c r="F214" s="76"/>
      <c r="G214" s="77">
        <f t="shared" si="9"/>
        <v>0</v>
      </c>
      <c r="H214" s="78"/>
      <c r="I214" s="78"/>
      <c r="J214" s="78"/>
      <c r="K214" s="78"/>
      <c r="L214" s="79"/>
      <c r="M214" s="76"/>
      <c r="N214" s="80"/>
      <c r="O214" s="75"/>
      <c r="P214" s="107"/>
      <c r="Q214" s="107"/>
      <c r="R214" s="107"/>
    </row>
    <row r="215" spans="2:18" ht="20.100000000000001" customHeight="1">
      <c r="B215" s="245"/>
      <c r="C215" s="246"/>
      <c r="D215" s="247"/>
      <c r="E215" s="248"/>
      <c r="F215" s="81"/>
      <c r="G215" s="82">
        <f t="shared" si="9"/>
        <v>0</v>
      </c>
      <c r="H215" s="83"/>
      <c r="I215" s="83"/>
      <c r="J215" s="83"/>
      <c r="K215" s="83"/>
      <c r="L215" s="84"/>
      <c r="M215" s="81"/>
      <c r="N215" s="85"/>
      <c r="O215" s="75"/>
      <c r="P215" s="107"/>
      <c r="Q215" s="107"/>
      <c r="R215" s="107"/>
    </row>
    <row r="216" spans="2:18" ht="20.100000000000001" customHeight="1" thickBot="1">
      <c r="B216" s="260"/>
      <c r="C216" s="261"/>
      <c r="D216" s="262"/>
      <c r="E216" s="263"/>
      <c r="F216" s="86" t="s">
        <v>65</v>
      </c>
      <c r="G216" s="87">
        <f>G184+SUM(G187:G215)</f>
        <v>0</v>
      </c>
      <c r="H216" s="87">
        <f>H184+SUM(H187:H215)</f>
        <v>0</v>
      </c>
      <c r="I216" s="87">
        <f>I184+SUM(I187:I215)</f>
        <v>0</v>
      </c>
      <c r="J216" s="87">
        <f>J184+SUM(J187:J215)</f>
        <v>0</v>
      </c>
      <c r="K216" s="87">
        <f>K184+SUM(K187:K215)</f>
        <v>0</v>
      </c>
      <c r="L216" s="88"/>
      <c r="M216" s="88"/>
      <c r="N216" s="89"/>
      <c r="O216" s="90"/>
      <c r="P216" s="107"/>
      <c r="Q216" s="107"/>
      <c r="R216" s="107"/>
    </row>
    <row r="217" spans="2:18" ht="20.100000000000001" customHeight="1">
      <c r="B217" s="96"/>
      <c r="C217" s="96"/>
      <c r="D217" s="96"/>
      <c r="E217" s="96"/>
      <c r="P217" s="107"/>
      <c r="Q217" s="107"/>
      <c r="R217" s="107"/>
    </row>
    <row r="218" spans="2:18" ht="20.100000000000001" customHeight="1">
      <c r="P218" s="107"/>
      <c r="Q218" s="107"/>
      <c r="R218" s="107"/>
    </row>
    <row r="219" spans="2:18" ht="20.100000000000001" customHeight="1" thickBot="1">
      <c r="B219" s="60" t="s">
        <v>66</v>
      </c>
      <c r="C219" s="60"/>
      <c r="D219" s="60"/>
      <c r="E219" s="60"/>
      <c r="F219" s="60"/>
      <c r="G219" s="60"/>
      <c r="H219" s="60"/>
      <c r="I219" s="60"/>
      <c r="J219" s="60"/>
      <c r="K219" s="60"/>
      <c r="L219" s="60"/>
      <c r="M219" s="60"/>
      <c r="N219" s="59" t="s">
        <v>35</v>
      </c>
      <c r="O219" s="32"/>
      <c r="P219" s="107"/>
      <c r="Q219" s="107"/>
      <c r="R219" s="107"/>
    </row>
    <row r="220" spans="2:18" ht="20.100000000000001" customHeight="1">
      <c r="B220" s="238"/>
      <c r="C220" s="239"/>
      <c r="D220" s="240"/>
      <c r="E220" s="241"/>
      <c r="F220" s="109" t="s">
        <v>65</v>
      </c>
      <c r="G220" s="92">
        <f t="shared" ref="G220:K220" si="10">G216</f>
        <v>0</v>
      </c>
      <c r="H220" s="92">
        <f t="shared" si="10"/>
        <v>0</v>
      </c>
      <c r="I220" s="92">
        <f t="shared" si="10"/>
        <v>0</v>
      </c>
      <c r="J220" s="92">
        <f t="shared" si="10"/>
        <v>0</v>
      </c>
      <c r="K220" s="92">
        <f t="shared" si="10"/>
        <v>0</v>
      </c>
      <c r="L220" s="93"/>
      <c r="M220" s="93"/>
      <c r="N220" s="94"/>
      <c r="O220" s="90"/>
      <c r="P220" s="107"/>
      <c r="Q220" s="107"/>
      <c r="R220" s="107"/>
    </row>
    <row r="221" spans="2:18" ht="20.100000000000001" customHeight="1">
      <c r="B221" s="242" t="s">
        <v>71</v>
      </c>
      <c r="C221" s="243"/>
      <c r="D221" s="244" t="s">
        <v>60</v>
      </c>
      <c r="E221" s="243"/>
      <c r="F221" s="255" t="s">
        <v>61</v>
      </c>
      <c r="G221" s="255" t="s">
        <v>72</v>
      </c>
      <c r="H221" s="256" t="s">
        <v>73</v>
      </c>
      <c r="I221" s="257"/>
      <c r="J221" s="257"/>
      <c r="K221" s="258"/>
      <c r="L221" s="255" t="s">
        <v>62</v>
      </c>
      <c r="M221" s="255"/>
      <c r="N221" s="259"/>
      <c r="O221" s="95"/>
      <c r="P221" s="107"/>
      <c r="Q221" s="107"/>
      <c r="R221" s="107"/>
    </row>
    <row r="222" spans="2:18" ht="20.100000000000001" customHeight="1">
      <c r="B222" s="228"/>
      <c r="C222" s="229"/>
      <c r="D222" s="231"/>
      <c r="E222" s="229"/>
      <c r="F222" s="233"/>
      <c r="G222" s="233"/>
      <c r="H222" s="110" t="s">
        <v>74</v>
      </c>
      <c r="I222" s="110" t="s">
        <v>75</v>
      </c>
      <c r="J222" s="110" t="s">
        <v>76</v>
      </c>
      <c r="K222" s="110" t="s">
        <v>57</v>
      </c>
      <c r="L222" s="110" t="s">
        <v>63</v>
      </c>
      <c r="M222" s="110" t="s">
        <v>64</v>
      </c>
      <c r="N222" s="69" t="s">
        <v>57</v>
      </c>
      <c r="O222" s="95"/>
      <c r="P222" s="107"/>
      <c r="Q222" s="107"/>
      <c r="R222" s="107"/>
    </row>
    <row r="223" spans="2:18" ht="20.100000000000001" customHeight="1">
      <c r="B223" s="217"/>
      <c r="C223" s="218"/>
      <c r="D223" s="219"/>
      <c r="E223" s="220"/>
      <c r="F223" s="70"/>
      <c r="G223" s="71">
        <f>SUM(H223:K223)</f>
        <v>0</v>
      </c>
      <c r="H223" s="72"/>
      <c r="I223" s="72"/>
      <c r="J223" s="72"/>
      <c r="K223" s="72"/>
      <c r="L223" s="73"/>
      <c r="M223" s="70"/>
      <c r="N223" s="74"/>
      <c r="O223" s="75"/>
      <c r="P223" s="107"/>
      <c r="Q223" s="107"/>
      <c r="R223" s="107"/>
    </row>
    <row r="224" spans="2:18" ht="20.100000000000001" customHeight="1">
      <c r="B224" s="221"/>
      <c r="C224" s="222"/>
      <c r="D224" s="223"/>
      <c r="E224" s="224"/>
      <c r="F224" s="76"/>
      <c r="G224" s="77">
        <f t="shared" ref="G224:G251" si="11">SUM(H224:K224)</f>
        <v>0</v>
      </c>
      <c r="H224" s="78"/>
      <c r="I224" s="78"/>
      <c r="J224" s="78"/>
      <c r="K224" s="78"/>
      <c r="L224" s="79"/>
      <c r="M224" s="76"/>
      <c r="N224" s="80"/>
      <c r="O224" s="75"/>
      <c r="P224" s="107"/>
      <c r="Q224" s="107"/>
      <c r="R224" s="107"/>
    </row>
    <row r="225" spans="2:18" ht="20.100000000000001" customHeight="1">
      <c r="B225" s="221"/>
      <c r="C225" s="222"/>
      <c r="D225" s="223"/>
      <c r="E225" s="224"/>
      <c r="F225" s="76"/>
      <c r="G225" s="77">
        <f t="shared" si="11"/>
        <v>0</v>
      </c>
      <c r="H225" s="78"/>
      <c r="I225" s="78"/>
      <c r="J225" s="78"/>
      <c r="K225" s="78"/>
      <c r="L225" s="79"/>
      <c r="M225" s="76"/>
      <c r="N225" s="80"/>
      <c r="O225" s="75"/>
      <c r="P225" s="107"/>
      <c r="Q225" s="107"/>
      <c r="R225" s="107"/>
    </row>
    <row r="226" spans="2:18" ht="20.100000000000001" customHeight="1">
      <c r="B226" s="221"/>
      <c r="C226" s="222"/>
      <c r="D226" s="223"/>
      <c r="E226" s="224"/>
      <c r="F226" s="76"/>
      <c r="G226" s="77">
        <f t="shared" si="11"/>
        <v>0</v>
      </c>
      <c r="H226" s="78"/>
      <c r="I226" s="78"/>
      <c r="J226" s="78"/>
      <c r="K226" s="78"/>
      <c r="L226" s="79"/>
      <c r="M226" s="76"/>
      <c r="N226" s="80"/>
      <c r="O226" s="75"/>
      <c r="P226" s="107"/>
      <c r="Q226" s="107"/>
      <c r="R226" s="107"/>
    </row>
    <row r="227" spans="2:18" ht="20.100000000000001" customHeight="1">
      <c r="B227" s="221"/>
      <c r="C227" s="222"/>
      <c r="D227" s="223"/>
      <c r="E227" s="224"/>
      <c r="F227" s="76"/>
      <c r="G227" s="77">
        <f t="shared" si="11"/>
        <v>0</v>
      </c>
      <c r="H227" s="78"/>
      <c r="I227" s="78"/>
      <c r="J227" s="78"/>
      <c r="K227" s="78"/>
      <c r="L227" s="79"/>
      <c r="M227" s="76"/>
      <c r="N227" s="80"/>
      <c r="O227" s="75"/>
      <c r="P227" s="107"/>
      <c r="Q227" s="107"/>
      <c r="R227" s="107"/>
    </row>
    <row r="228" spans="2:18" ht="20.100000000000001" customHeight="1">
      <c r="B228" s="221"/>
      <c r="C228" s="222"/>
      <c r="D228" s="223"/>
      <c r="E228" s="224"/>
      <c r="F228" s="76"/>
      <c r="G228" s="77">
        <f t="shared" si="11"/>
        <v>0</v>
      </c>
      <c r="H228" s="78"/>
      <c r="I228" s="78"/>
      <c r="J228" s="78"/>
      <c r="K228" s="78"/>
      <c r="L228" s="79"/>
      <c r="M228" s="76"/>
      <c r="N228" s="80"/>
      <c r="O228" s="75"/>
      <c r="P228" s="107"/>
      <c r="Q228" s="107"/>
      <c r="R228" s="107"/>
    </row>
    <row r="229" spans="2:18" ht="20.100000000000001" customHeight="1">
      <c r="B229" s="221"/>
      <c r="C229" s="222"/>
      <c r="D229" s="223"/>
      <c r="E229" s="224"/>
      <c r="F229" s="76"/>
      <c r="G229" s="77">
        <f t="shared" si="11"/>
        <v>0</v>
      </c>
      <c r="H229" s="78"/>
      <c r="I229" s="78"/>
      <c r="J229" s="78"/>
      <c r="K229" s="78"/>
      <c r="L229" s="79"/>
      <c r="M229" s="76"/>
      <c r="N229" s="80"/>
      <c r="O229" s="75"/>
      <c r="P229" s="107"/>
      <c r="Q229" s="107"/>
      <c r="R229" s="107"/>
    </row>
    <row r="230" spans="2:18" ht="20.100000000000001" customHeight="1">
      <c r="B230" s="221"/>
      <c r="C230" s="222"/>
      <c r="D230" s="223"/>
      <c r="E230" s="224"/>
      <c r="F230" s="76"/>
      <c r="G230" s="77">
        <f t="shared" si="11"/>
        <v>0</v>
      </c>
      <c r="H230" s="78"/>
      <c r="I230" s="78"/>
      <c r="J230" s="78"/>
      <c r="K230" s="78"/>
      <c r="L230" s="79"/>
      <c r="M230" s="76"/>
      <c r="N230" s="80"/>
      <c r="O230" s="75"/>
      <c r="P230" s="107"/>
      <c r="Q230" s="107"/>
      <c r="R230" s="107"/>
    </row>
    <row r="231" spans="2:18" ht="20.100000000000001" customHeight="1">
      <c r="B231" s="221"/>
      <c r="C231" s="222"/>
      <c r="D231" s="223"/>
      <c r="E231" s="224"/>
      <c r="F231" s="76"/>
      <c r="G231" s="77">
        <f t="shared" si="11"/>
        <v>0</v>
      </c>
      <c r="H231" s="78"/>
      <c r="I231" s="78"/>
      <c r="J231" s="78"/>
      <c r="K231" s="78"/>
      <c r="L231" s="79"/>
      <c r="M231" s="76"/>
      <c r="N231" s="80"/>
      <c r="O231" s="75"/>
      <c r="P231" s="107"/>
      <c r="Q231" s="107"/>
      <c r="R231" s="107"/>
    </row>
    <row r="232" spans="2:18" ht="20.100000000000001" customHeight="1">
      <c r="B232" s="221"/>
      <c r="C232" s="222"/>
      <c r="D232" s="223"/>
      <c r="E232" s="224"/>
      <c r="F232" s="76"/>
      <c r="G232" s="77">
        <f t="shared" si="11"/>
        <v>0</v>
      </c>
      <c r="H232" s="78"/>
      <c r="I232" s="78"/>
      <c r="J232" s="78"/>
      <c r="K232" s="78"/>
      <c r="L232" s="79"/>
      <c r="M232" s="76"/>
      <c r="N232" s="80"/>
      <c r="O232" s="75"/>
      <c r="P232" s="107"/>
      <c r="Q232" s="107"/>
      <c r="R232" s="107"/>
    </row>
    <row r="233" spans="2:18" ht="20.100000000000001" customHeight="1">
      <c r="B233" s="221"/>
      <c r="C233" s="222"/>
      <c r="D233" s="223"/>
      <c r="E233" s="224"/>
      <c r="F233" s="76"/>
      <c r="G233" s="77">
        <f t="shared" si="11"/>
        <v>0</v>
      </c>
      <c r="H233" s="78"/>
      <c r="I233" s="78"/>
      <c r="J233" s="78"/>
      <c r="K233" s="78"/>
      <c r="L233" s="79"/>
      <c r="M233" s="76"/>
      <c r="N233" s="80"/>
      <c r="O233" s="75"/>
      <c r="P233" s="107"/>
      <c r="Q233" s="107"/>
      <c r="R233" s="107"/>
    </row>
    <row r="234" spans="2:18" ht="20.100000000000001" customHeight="1">
      <c r="B234" s="221"/>
      <c r="C234" s="222"/>
      <c r="D234" s="223"/>
      <c r="E234" s="224"/>
      <c r="F234" s="76"/>
      <c r="G234" s="77">
        <f t="shared" si="11"/>
        <v>0</v>
      </c>
      <c r="H234" s="78"/>
      <c r="I234" s="78"/>
      <c r="J234" s="78"/>
      <c r="K234" s="78"/>
      <c r="L234" s="79"/>
      <c r="M234" s="76"/>
      <c r="N234" s="80"/>
      <c r="O234" s="75"/>
      <c r="P234" s="107"/>
      <c r="Q234" s="107"/>
      <c r="R234" s="107"/>
    </row>
    <row r="235" spans="2:18" ht="20.100000000000001" customHeight="1">
      <c r="B235" s="221"/>
      <c r="C235" s="222"/>
      <c r="D235" s="223"/>
      <c r="E235" s="224"/>
      <c r="F235" s="76"/>
      <c r="G235" s="77">
        <f t="shared" si="11"/>
        <v>0</v>
      </c>
      <c r="H235" s="78"/>
      <c r="I235" s="78"/>
      <c r="J235" s="78"/>
      <c r="K235" s="78"/>
      <c r="L235" s="79"/>
      <c r="M235" s="76"/>
      <c r="N235" s="80"/>
      <c r="O235" s="75"/>
      <c r="P235" s="107"/>
      <c r="Q235" s="107"/>
      <c r="R235" s="107"/>
    </row>
    <row r="236" spans="2:18" ht="20.100000000000001" customHeight="1">
      <c r="B236" s="221"/>
      <c r="C236" s="222"/>
      <c r="D236" s="223"/>
      <c r="E236" s="224"/>
      <c r="F236" s="76"/>
      <c r="G236" s="77">
        <f t="shared" si="11"/>
        <v>0</v>
      </c>
      <c r="H236" s="78"/>
      <c r="I236" s="78"/>
      <c r="J236" s="78"/>
      <c r="K236" s="78"/>
      <c r="L236" s="79"/>
      <c r="M236" s="76"/>
      <c r="N236" s="80"/>
      <c r="O236" s="75"/>
      <c r="P236" s="107"/>
      <c r="Q236" s="107"/>
      <c r="R236" s="107"/>
    </row>
    <row r="237" spans="2:18" ht="20.100000000000001" customHeight="1">
      <c r="B237" s="221"/>
      <c r="C237" s="222"/>
      <c r="D237" s="223"/>
      <c r="E237" s="224"/>
      <c r="F237" s="76"/>
      <c r="G237" s="77">
        <f t="shared" si="11"/>
        <v>0</v>
      </c>
      <c r="H237" s="78"/>
      <c r="I237" s="78"/>
      <c r="J237" s="78"/>
      <c r="K237" s="78"/>
      <c r="L237" s="79"/>
      <c r="M237" s="76"/>
      <c r="N237" s="80"/>
      <c r="O237" s="75"/>
      <c r="P237" s="107"/>
      <c r="Q237" s="107"/>
      <c r="R237" s="107"/>
    </row>
    <row r="238" spans="2:18" ht="20.100000000000001" customHeight="1">
      <c r="B238" s="221"/>
      <c r="C238" s="222"/>
      <c r="D238" s="223"/>
      <c r="E238" s="224"/>
      <c r="F238" s="76"/>
      <c r="G238" s="77">
        <f t="shared" si="11"/>
        <v>0</v>
      </c>
      <c r="H238" s="78"/>
      <c r="I238" s="78"/>
      <c r="J238" s="78"/>
      <c r="K238" s="78"/>
      <c r="L238" s="79"/>
      <c r="M238" s="76"/>
      <c r="N238" s="80"/>
      <c r="O238" s="75"/>
      <c r="P238" s="107"/>
      <c r="Q238" s="107"/>
      <c r="R238" s="107"/>
    </row>
    <row r="239" spans="2:18" ht="20.100000000000001" customHeight="1">
      <c r="B239" s="221"/>
      <c r="C239" s="222"/>
      <c r="D239" s="223"/>
      <c r="E239" s="224"/>
      <c r="F239" s="76"/>
      <c r="G239" s="77">
        <f t="shared" si="11"/>
        <v>0</v>
      </c>
      <c r="H239" s="78"/>
      <c r="I239" s="78"/>
      <c r="J239" s="78"/>
      <c r="K239" s="78"/>
      <c r="L239" s="79"/>
      <c r="M239" s="76"/>
      <c r="N239" s="80"/>
      <c r="O239" s="75"/>
      <c r="P239" s="107"/>
      <c r="Q239" s="107"/>
      <c r="R239" s="107"/>
    </row>
    <row r="240" spans="2:18" ht="20.100000000000001" customHeight="1">
      <c r="B240" s="221"/>
      <c r="C240" s="222"/>
      <c r="D240" s="223"/>
      <c r="E240" s="224"/>
      <c r="F240" s="76"/>
      <c r="G240" s="77">
        <f t="shared" si="11"/>
        <v>0</v>
      </c>
      <c r="H240" s="78"/>
      <c r="I240" s="78"/>
      <c r="J240" s="78"/>
      <c r="K240" s="78"/>
      <c r="L240" s="79"/>
      <c r="M240" s="76"/>
      <c r="N240" s="80"/>
      <c r="O240" s="75"/>
      <c r="P240" s="107"/>
      <c r="Q240" s="107"/>
      <c r="R240" s="107"/>
    </row>
    <row r="241" spans="2:18" ht="20.100000000000001" customHeight="1">
      <c r="B241" s="221"/>
      <c r="C241" s="222"/>
      <c r="D241" s="223"/>
      <c r="E241" s="224"/>
      <c r="F241" s="76"/>
      <c r="G241" s="77">
        <f t="shared" si="11"/>
        <v>0</v>
      </c>
      <c r="H241" s="78"/>
      <c r="I241" s="78"/>
      <c r="J241" s="78"/>
      <c r="K241" s="78"/>
      <c r="L241" s="79"/>
      <c r="M241" s="76"/>
      <c r="N241" s="80"/>
      <c r="O241" s="75"/>
      <c r="P241" s="107"/>
      <c r="Q241" s="107"/>
      <c r="R241" s="107"/>
    </row>
    <row r="242" spans="2:18" ht="20.100000000000001" customHeight="1">
      <c r="B242" s="221"/>
      <c r="C242" s="222"/>
      <c r="D242" s="223"/>
      <c r="E242" s="224"/>
      <c r="F242" s="76"/>
      <c r="G242" s="77">
        <f t="shared" si="11"/>
        <v>0</v>
      </c>
      <c r="H242" s="78"/>
      <c r="I242" s="78"/>
      <c r="J242" s="78"/>
      <c r="K242" s="78"/>
      <c r="L242" s="79"/>
      <c r="M242" s="76"/>
      <c r="N242" s="80"/>
      <c r="O242" s="75"/>
      <c r="P242" s="107"/>
      <c r="Q242" s="107"/>
      <c r="R242" s="107"/>
    </row>
    <row r="243" spans="2:18" ht="20.100000000000001" customHeight="1">
      <c r="B243" s="221"/>
      <c r="C243" s="222"/>
      <c r="D243" s="223"/>
      <c r="E243" s="224"/>
      <c r="F243" s="76"/>
      <c r="G243" s="77">
        <f t="shared" si="11"/>
        <v>0</v>
      </c>
      <c r="H243" s="78"/>
      <c r="I243" s="78"/>
      <c r="J243" s="78"/>
      <c r="K243" s="78"/>
      <c r="L243" s="79"/>
      <c r="M243" s="76"/>
      <c r="N243" s="80"/>
      <c r="O243" s="75"/>
      <c r="P243" s="107"/>
      <c r="Q243" s="107"/>
      <c r="R243" s="107"/>
    </row>
    <row r="244" spans="2:18" ht="20.100000000000001" customHeight="1">
      <c r="B244" s="221"/>
      <c r="C244" s="222"/>
      <c r="D244" s="223"/>
      <c r="E244" s="224"/>
      <c r="F244" s="76"/>
      <c r="G244" s="77">
        <f t="shared" si="11"/>
        <v>0</v>
      </c>
      <c r="H244" s="78"/>
      <c r="I244" s="78"/>
      <c r="J244" s="78"/>
      <c r="K244" s="78"/>
      <c r="L244" s="79"/>
      <c r="M244" s="76"/>
      <c r="N244" s="80"/>
      <c r="O244" s="75"/>
      <c r="P244" s="107"/>
      <c r="Q244" s="107"/>
      <c r="R244" s="107"/>
    </row>
    <row r="245" spans="2:18" ht="20.100000000000001" customHeight="1">
      <c r="B245" s="221"/>
      <c r="C245" s="222"/>
      <c r="D245" s="223"/>
      <c r="E245" s="224"/>
      <c r="F245" s="76"/>
      <c r="G245" s="77">
        <f t="shared" si="11"/>
        <v>0</v>
      </c>
      <c r="H245" s="78"/>
      <c r="I245" s="78"/>
      <c r="J245" s="78"/>
      <c r="K245" s="78"/>
      <c r="L245" s="79"/>
      <c r="M245" s="76"/>
      <c r="N245" s="80"/>
      <c r="O245" s="75"/>
      <c r="P245" s="107"/>
      <c r="Q245" s="107"/>
      <c r="R245" s="107"/>
    </row>
    <row r="246" spans="2:18" ht="20.100000000000001" customHeight="1">
      <c r="B246" s="221"/>
      <c r="C246" s="222"/>
      <c r="D246" s="223"/>
      <c r="E246" s="224"/>
      <c r="F246" s="76"/>
      <c r="G246" s="77">
        <f t="shared" si="11"/>
        <v>0</v>
      </c>
      <c r="H246" s="78"/>
      <c r="I246" s="78"/>
      <c r="J246" s="78"/>
      <c r="K246" s="78"/>
      <c r="L246" s="79"/>
      <c r="M246" s="76"/>
      <c r="N246" s="80"/>
      <c r="O246" s="75"/>
      <c r="P246" s="107"/>
      <c r="Q246" s="107"/>
      <c r="R246" s="107"/>
    </row>
    <row r="247" spans="2:18" ht="20.100000000000001" customHeight="1">
      <c r="B247" s="221"/>
      <c r="C247" s="222"/>
      <c r="D247" s="223"/>
      <c r="E247" s="224"/>
      <c r="F247" s="76"/>
      <c r="G247" s="77">
        <f t="shared" si="11"/>
        <v>0</v>
      </c>
      <c r="H247" s="78"/>
      <c r="I247" s="78"/>
      <c r="J247" s="78"/>
      <c r="K247" s="78"/>
      <c r="L247" s="79"/>
      <c r="M247" s="76"/>
      <c r="N247" s="80"/>
      <c r="O247" s="75"/>
      <c r="P247" s="107"/>
      <c r="Q247" s="107"/>
      <c r="R247" s="107"/>
    </row>
    <row r="248" spans="2:18" ht="20.100000000000001" customHeight="1">
      <c r="B248" s="221"/>
      <c r="C248" s="222"/>
      <c r="D248" s="223"/>
      <c r="E248" s="224"/>
      <c r="F248" s="76"/>
      <c r="G248" s="77">
        <f t="shared" si="11"/>
        <v>0</v>
      </c>
      <c r="H248" s="78"/>
      <c r="I248" s="78"/>
      <c r="J248" s="78"/>
      <c r="K248" s="78"/>
      <c r="L248" s="79"/>
      <c r="M248" s="76"/>
      <c r="N248" s="80"/>
      <c r="O248" s="75"/>
      <c r="P248" s="107"/>
      <c r="Q248" s="107"/>
      <c r="R248" s="107"/>
    </row>
    <row r="249" spans="2:18" ht="20.100000000000001" customHeight="1">
      <c r="B249" s="221"/>
      <c r="C249" s="222"/>
      <c r="D249" s="223"/>
      <c r="E249" s="224"/>
      <c r="F249" s="76"/>
      <c r="G249" s="77">
        <f t="shared" si="11"/>
        <v>0</v>
      </c>
      <c r="H249" s="78"/>
      <c r="I249" s="78"/>
      <c r="J249" s="78"/>
      <c r="K249" s="78"/>
      <c r="L249" s="79"/>
      <c r="M249" s="76"/>
      <c r="N249" s="80"/>
      <c r="O249" s="75"/>
      <c r="P249" s="107"/>
      <c r="Q249" s="107"/>
      <c r="R249" s="107"/>
    </row>
    <row r="250" spans="2:18" ht="20.100000000000001" customHeight="1">
      <c r="B250" s="221"/>
      <c r="C250" s="222"/>
      <c r="D250" s="223"/>
      <c r="E250" s="224"/>
      <c r="F250" s="76"/>
      <c r="G250" s="77">
        <f t="shared" si="11"/>
        <v>0</v>
      </c>
      <c r="H250" s="78"/>
      <c r="I250" s="78"/>
      <c r="J250" s="78"/>
      <c r="K250" s="78"/>
      <c r="L250" s="79"/>
      <c r="M250" s="76"/>
      <c r="N250" s="80"/>
      <c r="O250" s="75"/>
      <c r="P250" s="107"/>
      <c r="Q250" s="107"/>
      <c r="R250" s="107"/>
    </row>
    <row r="251" spans="2:18" ht="20.100000000000001" customHeight="1">
      <c r="B251" s="245"/>
      <c r="C251" s="246"/>
      <c r="D251" s="247"/>
      <c r="E251" s="248"/>
      <c r="F251" s="81"/>
      <c r="G251" s="82">
        <f t="shared" si="11"/>
        <v>0</v>
      </c>
      <c r="H251" s="83"/>
      <c r="I251" s="83"/>
      <c r="J251" s="83"/>
      <c r="K251" s="83"/>
      <c r="L251" s="84"/>
      <c r="M251" s="81"/>
      <c r="N251" s="85"/>
      <c r="O251" s="75"/>
      <c r="P251" s="107"/>
      <c r="Q251" s="107"/>
      <c r="R251" s="107"/>
    </row>
    <row r="252" spans="2:18" ht="20.100000000000001" customHeight="1" thickBot="1">
      <c r="B252" s="260"/>
      <c r="C252" s="261"/>
      <c r="D252" s="262"/>
      <c r="E252" s="263"/>
      <c r="F252" s="86" t="s">
        <v>65</v>
      </c>
      <c r="G252" s="87">
        <f>G220+SUM(G223:G251)</f>
        <v>0</v>
      </c>
      <c r="H252" s="87">
        <f>H220+SUM(H223:H251)</f>
        <v>0</v>
      </c>
      <c r="I252" s="87">
        <f>I220+SUM(I223:I251)</f>
        <v>0</v>
      </c>
      <c r="J252" s="87">
        <f>J220+SUM(J223:J251)</f>
        <v>0</v>
      </c>
      <c r="K252" s="87">
        <f>K220+SUM(K223:K251)</f>
        <v>0</v>
      </c>
      <c r="L252" s="88"/>
      <c r="M252" s="88"/>
      <c r="N252" s="89"/>
      <c r="O252" s="90"/>
      <c r="P252" s="107"/>
      <c r="Q252" s="107"/>
      <c r="R252" s="107"/>
    </row>
    <row r="253" spans="2:18" ht="20.100000000000001" customHeight="1">
      <c r="B253" s="96"/>
      <c r="C253" s="96"/>
      <c r="D253" s="96"/>
      <c r="E253" s="96"/>
      <c r="P253" s="107"/>
      <c r="Q253" s="107"/>
      <c r="R253" s="107"/>
    </row>
    <row r="254" spans="2:18" ht="20.100000000000001" customHeight="1">
      <c r="P254" s="107"/>
      <c r="Q254" s="107"/>
      <c r="R254" s="107"/>
    </row>
    <row r="255" spans="2:18" ht="20.100000000000001" customHeight="1" thickBot="1">
      <c r="B255" s="60" t="s">
        <v>66</v>
      </c>
      <c r="C255" s="60"/>
      <c r="D255" s="60"/>
      <c r="E255" s="60"/>
      <c r="F255" s="60"/>
      <c r="G255" s="60"/>
      <c r="H255" s="60"/>
      <c r="I255" s="60"/>
      <c r="J255" s="60"/>
      <c r="K255" s="60"/>
      <c r="L255" s="60"/>
      <c r="M255" s="60"/>
      <c r="N255" s="59" t="s">
        <v>35</v>
      </c>
      <c r="O255" s="32"/>
      <c r="P255" s="107"/>
      <c r="Q255" s="107"/>
      <c r="R255" s="107"/>
    </row>
    <row r="256" spans="2:18" ht="20.100000000000001" customHeight="1">
      <c r="B256" s="238"/>
      <c r="C256" s="239"/>
      <c r="D256" s="240"/>
      <c r="E256" s="241"/>
      <c r="F256" s="109" t="s">
        <v>65</v>
      </c>
      <c r="G256" s="92">
        <f t="shared" ref="G256:K256" si="12">G252</f>
        <v>0</v>
      </c>
      <c r="H256" s="92">
        <f t="shared" si="12"/>
        <v>0</v>
      </c>
      <c r="I256" s="92">
        <f t="shared" si="12"/>
        <v>0</v>
      </c>
      <c r="J256" s="92">
        <f t="shared" si="12"/>
        <v>0</v>
      </c>
      <c r="K256" s="92">
        <f t="shared" si="12"/>
        <v>0</v>
      </c>
      <c r="L256" s="93"/>
      <c r="M256" s="93"/>
      <c r="N256" s="94"/>
      <c r="O256" s="90"/>
      <c r="P256" s="107"/>
      <c r="Q256" s="107"/>
      <c r="R256" s="107"/>
    </row>
    <row r="257" spans="2:18" ht="20.100000000000001" customHeight="1">
      <c r="B257" s="242" t="s">
        <v>71</v>
      </c>
      <c r="C257" s="243"/>
      <c r="D257" s="244" t="s">
        <v>60</v>
      </c>
      <c r="E257" s="243"/>
      <c r="F257" s="255" t="s">
        <v>61</v>
      </c>
      <c r="G257" s="255" t="s">
        <v>72</v>
      </c>
      <c r="H257" s="256" t="s">
        <v>73</v>
      </c>
      <c r="I257" s="257"/>
      <c r="J257" s="257"/>
      <c r="K257" s="258"/>
      <c r="L257" s="255" t="s">
        <v>62</v>
      </c>
      <c r="M257" s="255"/>
      <c r="N257" s="259"/>
      <c r="O257" s="95"/>
      <c r="P257" s="107"/>
      <c r="Q257" s="107"/>
      <c r="R257" s="107"/>
    </row>
    <row r="258" spans="2:18" ht="20.100000000000001" customHeight="1">
      <c r="B258" s="228"/>
      <c r="C258" s="229"/>
      <c r="D258" s="231"/>
      <c r="E258" s="229"/>
      <c r="F258" s="233"/>
      <c r="G258" s="233"/>
      <c r="H258" s="110" t="s">
        <v>74</v>
      </c>
      <c r="I258" s="110" t="s">
        <v>75</v>
      </c>
      <c r="J258" s="110" t="s">
        <v>76</v>
      </c>
      <c r="K258" s="110" t="s">
        <v>57</v>
      </c>
      <c r="L258" s="110" t="s">
        <v>63</v>
      </c>
      <c r="M258" s="110" t="s">
        <v>64</v>
      </c>
      <c r="N258" s="69" t="s">
        <v>57</v>
      </c>
      <c r="O258" s="95"/>
      <c r="P258" s="107"/>
      <c r="Q258" s="107"/>
      <c r="R258" s="107"/>
    </row>
    <row r="259" spans="2:18" ht="20.100000000000001" customHeight="1">
      <c r="B259" s="217"/>
      <c r="C259" s="218"/>
      <c r="D259" s="219"/>
      <c r="E259" s="220"/>
      <c r="F259" s="70"/>
      <c r="G259" s="71">
        <f>SUM(H259:K259)</f>
        <v>0</v>
      </c>
      <c r="H259" s="72"/>
      <c r="I259" s="72"/>
      <c r="J259" s="72"/>
      <c r="K259" s="72"/>
      <c r="L259" s="73"/>
      <c r="M259" s="70"/>
      <c r="N259" s="74"/>
      <c r="O259" s="75"/>
      <c r="P259" s="107"/>
      <c r="Q259" s="107"/>
      <c r="R259" s="107"/>
    </row>
    <row r="260" spans="2:18" ht="20.100000000000001" customHeight="1">
      <c r="B260" s="221"/>
      <c r="C260" s="222"/>
      <c r="D260" s="223"/>
      <c r="E260" s="224"/>
      <c r="F260" s="76"/>
      <c r="G260" s="77">
        <f t="shared" ref="G260:G287" si="13">SUM(H260:K260)</f>
        <v>0</v>
      </c>
      <c r="H260" s="78"/>
      <c r="I260" s="78"/>
      <c r="J260" s="78"/>
      <c r="K260" s="78"/>
      <c r="L260" s="79"/>
      <c r="M260" s="76"/>
      <c r="N260" s="80"/>
      <c r="O260" s="75"/>
      <c r="P260" s="107"/>
      <c r="Q260" s="107"/>
      <c r="R260" s="107"/>
    </row>
    <row r="261" spans="2:18" ht="20.100000000000001" customHeight="1">
      <c r="B261" s="221"/>
      <c r="C261" s="222"/>
      <c r="D261" s="223"/>
      <c r="E261" s="224"/>
      <c r="F261" s="76"/>
      <c r="G261" s="77">
        <f t="shared" si="13"/>
        <v>0</v>
      </c>
      <c r="H261" s="78"/>
      <c r="I261" s="78"/>
      <c r="J261" s="78"/>
      <c r="K261" s="78"/>
      <c r="L261" s="79"/>
      <c r="M261" s="76"/>
      <c r="N261" s="80"/>
      <c r="O261" s="75"/>
      <c r="P261" s="107"/>
      <c r="Q261" s="107"/>
      <c r="R261" s="107"/>
    </row>
    <row r="262" spans="2:18" ht="20.100000000000001" customHeight="1">
      <c r="B262" s="221"/>
      <c r="C262" s="222"/>
      <c r="D262" s="223"/>
      <c r="E262" s="224"/>
      <c r="F262" s="76"/>
      <c r="G262" s="77">
        <f t="shared" si="13"/>
        <v>0</v>
      </c>
      <c r="H262" s="78"/>
      <c r="I262" s="78"/>
      <c r="J262" s="78"/>
      <c r="K262" s="78"/>
      <c r="L262" s="79"/>
      <c r="M262" s="76"/>
      <c r="N262" s="80"/>
      <c r="O262" s="75"/>
      <c r="P262" s="107"/>
      <c r="Q262" s="107"/>
      <c r="R262" s="107"/>
    </row>
    <row r="263" spans="2:18" ht="20.100000000000001" customHeight="1">
      <c r="B263" s="221"/>
      <c r="C263" s="222"/>
      <c r="D263" s="223"/>
      <c r="E263" s="224"/>
      <c r="F263" s="76"/>
      <c r="G263" s="77">
        <f t="shared" si="13"/>
        <v>0</v>
      </c>
      <c r="H263" s="78"/>
      <c r="I263" s="78"/>
      <c r="J263" s="78"/>
      <c r="K263" s="78"/>
      <c r="L263" s="79"/>
      <c r="M263" s="76"/>
      <c r="N263" s="80"/>
      <c r="O263" s="75"/>
      <c r="P263" s="107"/>
      <c r="Q263" s="107"/>
      <c r="R263" s="107"/>
    </row>
    <row r="264" spans="2:18" ht="20.100000000000001" customHeight="1">
      <c r="B264" s="221"/>
      <c r="C264" s="222"/>
      <c r="D264" s="223"/>
      <c r="E264" s="224"/>
      <c r="F264" s="76"/>
      <c r="G264" s="77">
        <f t="shared" si="13"/>
        <v>0</v>
      </c>
      <c r="H264" s="78"/>
      <c r="I264" s="78"/>
      <c r="J264" s="78"/>
      <c r="K264" s="78"/>
      <c r="L264" s="79"/>
      <c r="M264" s="76"/>
      <c r="N264" s="80"/>
      <c r="O264" s="75"/>
      <c r="P264" s="107"/>
      <c r="Q264" s="107"/>
      <c r="R264" s="107"/>
    </row>
    <row r="265" spans="2:18" ht="20.100000000000001" customHeight="1">
      <c r="B265" s="221"/>
      <c r="C265" s="222"/>
      <c r="D265" s="223"/>
      <c r="E265" s="224"/>
      <c r="F265" s="76"/>
      <c r="G265" s="77">
        <f t="shared" si="13"/>
        <v>0</v>
      </c>
      <c r="H265" s="78"/>
      <c r="I265" s="78"/>
      <c r="J265" s="78"/>
      <c r="K265" s="78"/>
      <c r="L265" s="79"/>
      <c r="M265" s="76"/>
      <c r="N265" s="80"/>
      <c r="O265" s="75"/>
      <c r="P265" s="107"/>
      <c r="Q265" s="107"/>
      <c r="R265" s="107"/>
    </row>
    <row r="266" spans="2:18" ht="20.100000000000001" customHeight="1">
      <c r="B266" s="221"/>
      <c r="C266" s="222"/>
      <c r="D266" s="223"/>
      <c r="E266" s="224"/>
      <c r="F266" s="76"/>
      <c r="G266" s="77">
        <f t="shared" si="13"/>
        <v>0</v>
      </c>
      <c r="H266" s="78"/>
      <c r="I266" s="78"/>
      <c r="J266" s="78"/>
      <c r="K266" s="78"/>
      <c r="L266" s="79"/>
      <c r="M266" s="76"/>
      <c r="N266" s="80"/>
      <c r="O266" s="75"/>
      <c r="P266" s="107"/>
      <c r="Q266" s="107"/>
      <c r="R266" s="107"/>
    </row>
    <row r="267" spans="2:18" ht="20.100000000000001" customHeight="1">
      <c r="B267" s="221"/>
      <c r="C267" s="222"/>
      <c r="D267" s="223"/>
      <c r="E267" s="224"/>
      <c r="F267" s="76"/>
      <c r="G267" s="77">
        <f t="shared" si="13"/>
        <v>0</v>
      </c>
      <c r="H267" s="78"/>
      <c r="I267" s="78"/>
      <c r="J267" s="78"/>
      <c r="K267" s="78"/>
      <c r="L267" s="79"/>
      <c r="M267" s="76"/>
      <c r="N267" s="80"/>
      <c r="O267" s="75"/>
      <c r="P267" s="107"/>
      <c r="Q267" s="107"/>
      <c r="R267" s="107"/>
    </row>
    <row r="268" spans="2:18" ht="20.100000000000001" customHeight="1">
      <c r="B268" s="221"/>
      <c r="C268" s="222"/>
      <c r="D268" s="223"/>
      <c r="E268" s="224"/>
      <c r="F268" s="76"/>
      <c r="G268" s="77">
        <f t="shared" si="13"/>
        <v>0</v>
      </c>
      <c r="H268" s="78"/>
      <c r="I268" s="78"/>
      <c r="J268" s="78"/>
      <c r="K268" s="78"/>
      <c r="L268" s="79"/>
      <c r="M268" s="76"/>
      <c r="N268" s="80"/>
      <c r="O268" s="75"/>
      <c r="P268" s="107"/>
      <c r="Q268" s="107"/>
      <c r="R268" s="107"/>
    </row>
    <row r="269" spans="2:18" ht="20.100000000000001" customHeight="1">
      <c r="B269" s="221"/>
      <c r="C269" s="222"/>
      <c r="D269" s="223"/>
      <c r="E269" s="224"/>
      <c r="F269" s="76"/>
      <c r="G269" s="77">
        <f t="shared" si="13"/>
        <v>0</v>
      </c>
      <c r="H269" s="78"/>
      <c r="I269" s="78"/>
      <c r="J269" s="78"/>
      <c r="K269" s="78"/>
      <c r="L269" s="79"/>
      <c r="M269" s="76"/>
      <c r="N269" s="80"/>
      <c r="O269" s="75"/>
      <c r="P269" s="107"/>
      <c r="Q269" s="107"/>
      <c r="R269" s="107"/>
    </row>
    <row r="270" spans="2:18" ht="20.100000000000001" customHeight="1">
      <c r="B270" s="221"/>
      <c r="C270" s="222"/>
      <c r="D270" s="223"/>
      <c r="E270" s="224"/>
      <c r="F270" s="76"/>
      <c r="G270" s="77">
        <f t="shared" si="13"/>
        <v>0</v>
      </c>
      <c r="H270" s="78"/>
      <c r="I270" s="78"/>
      <c r="J270" s="78"/>
      <c r="K270" s="78"/>
      <c r="L270" s="79"/>
      <c r="M270" s="76"/>
      <c r="N270" s="80"/>
      <c r="O270" s="75"/>
      <c r="P270" s="107"/>
      <c r="Q270" s="107"/>
      <c r="R270" s="107"/>
    </row>
    <row r="271" spans="2:18" ht="20.100000000000001" customHeight="1">
      <c r="B271" s="221"/>
      <c r="C271" s="222"/>
      <c r="D271" s="223"/>
      <c r="E271" s="224"/>
      <c r="F271" s="76"/>
      <c r="G271" s="77">
        <f t="shared" si="13"/>
        <v>0</v>
      </c>
      <c r="H271" s="78"/>
      <c r="I271" s="78"/>
      <c r="J271" s="78"/>
      <c r="K271" s="78"/>
      <c r="L271" s="79"/>
      <c r="M271" s="76"/>
      <c r="N271" s="80"/>
      <c r="O271" s="75"/>
      <c r="P271" s="107"/>
      <c r="Q271" s="107"/>
      <c r="R271" s="107"/>
    </row>
    <row r="272" spans="2:18" ht="20.100000000000001" customHeight="1">
      <c r="B272" s="221"/>
      <c r="C272" s="222"/>
      <c r="D272" s="223"/>
      <c r="E272" s="224"/>
      <c r="F272" s="76"/>
      <c r="G272" s="77">
        <f t="shared" si="13"/>
        <v>0</v>
      </c>
      <c r="H272" s="78"/>
      <c r="I272" s="78"/>
      <c r="J272" s="78"/>
      <c r="K272" s="78"/>
      <c r="L272" s="79"/>
      <c r="M272" s="76"/>
      <c r="N272" s="80"/>
      <c r="O272" s="75"/>
      <c r="P272" s="107"/>
      <c r="Q272" s="107"/>
      <c r="R272" s="107"/>
    </row>
    <row r="273" spans="2:18" ht="20.100000000000001" customHeight="1">
      <c r="B273" s="221"/>
      <c r="C273" s="222"/>
      <c r="D273" s="223"/>
      <c r="E273" s="224"/>
      <c r="F273" s="76"/>
      <c r="G273" s="77">
        <f t="shared" si="13"/>
        <v>0</v>
      </c>
      <c r="H273" s="78"/>
      <c r="I273" s="78"/>
      <c r="J273" s="78"/>
      <c r="K273" s="78"/>
      <c r="L273" s="79"/>
      <c r="M273" s="76"/>
      <c r="N273" s="80"/>
      <c r="O273" s="75"/>
      <c r="P273" s="107"/>
      <c r="Q273" s="107"/>
      <c r="R273" s="107"/>
    </row>
    <row r="274" spans="2:18" ht="20.100000000000001" customHeight="1">
      <c r="B274" s="221"/>
      <c r="C274" s="222"/>
      <c r="D274" s="223"/>
      <c r="E274" s="224"/>
      <c r="F274" s="76"/>
      <c r="G274" s="77">
        <f t="shared" si="13"/>
        <v>0</v>
      </c>
      <c r="H274" s="78"/>
      <c r="I274" s="78"/>
      <c r="J274" s="78"/>
      <c r="K274" s="78"/>
      <c r="L274" s="79"/>
      <c r="M274" s="76"/>
      <c r="N274" s="80"/>
      <c r="O274" s="75"/>
      <c r="P274" s="107"/>
      <c r="Q274" s="107"/>
      <c r="R274" s="107"/>
    </row>
    <row r="275" spans="2:18" ht="20.100000000000001" customHeight="1">
      <c r="B275" s="221"/>
      <c r="C275" s="222"/>
      <c r="D275" s="223"/>
      <c r="E275" s="224"/>
      <c r="F275" s="76"/>
      <c r="G275" s="77">
        <f t="shared" si="13"/>
        <v>0</v>
      </c>
      <c r="H275" s="78"/>
      <c r="I275" s="78"/>
      <c r="J275" s="78"/>
      <c r="K275" s="78"/>
      <c r="L275" s="79"/>
      <c r="M275" s="76"/>
      <c r="N275" s="80"/>
      <c r="O275" s="75"/>
      <c r="P275" s="107"/>
      <c r="Q275" s="107"/>
      <c r="R275" s="107"/>
    </row>
    <row r="276" spans="2:18" ht="20.100000000000001" customHeight="1">
      <c r="B276" s="221"/>
      <c r="C276" s="222"/>
      <c r="D276" s="223"/>
      <c r="E276" s="224"/>
      <c r="F276" s="76"/>
      <c r="G276" s="77">
        <f t="shared" si="13"/>
        <v>0</v>
      </c>
      <c r="H276" s="78"/>
      <c r="I276" s="78"/>
      <c r="J276" s="78"/>
      <c r="K276" s="78"/>
      <c r="L276" s="79"/>
      <c r="M276" s="76"/>
      <c r="N276" s="80"/>
      <c r="O276" s="75"/>
      <c r="P276" s="107"/>
      <c r="Q276" s="107"/>
      <c r="R276" s="107"/>
    </row>
    <row r="277" spans="2:18" ht="20.100000000000001" customHeight="1">
      <c r="B277" s="221"/>
      <c r="C277" s="222"/>
      <c r="D277" s="223"/>
      <c r="E277" s="224"/>
      <c r="F277" s="76"/>
      <c r="G277" s="77">
        <f t="shared" si="13"/>
        <v>0</v>
      </c>
      <c r="H277" s="78"/>
      <c r="I277" s="78"/>
      <c r="J277" s="78"/>
      <c r="K277" s="78"/>
      <c r="L277" s="79"/>
      <c r="M277" s="76"/>
      <c r="N277" s="80"/>
      <c r="O277" s="75"/>
      <c r="P277" s="107"/>
      <c r="Q277" s="107"/>
      <c r="R277" s="107"/>
    </row>
    <row r="278" spans="2:18" ht="20.100000000000001" customHeight="1">
      <c r="B278" s="221"/>
      <c r="C278" s="222"/>
      <c r="D278" s="223"/>
      <c r="E278" s="224"/>
      <c r="F278" s="76"/>
      <c r="G278" s="77">
        <f t="shared" si="13"/>
        <v>0</v>
      </c>
      <c r="H278" s="78"/>
      <c r="I278" s="78"/>
      <c r="J278" s="78"/>
      <c r="K278" s="78"/>
      <c r="L278" s="79"/>
      <c r="M278" s="76"/>
      <c r="N278" s="80"/>
      <c r="O278" s="75"/>
      <c r="P278" s="107"/>
      <c r="Q278" s="107"/>
      <c r="R278" s="107"/>
    </row>
    <row r="279" spans="2:18" ht="20.100000000000001" customHeight="1">
      <c r="B279" s="221"/>
      <c r="C279" s="222"/>
      <c r="D279" s="223"/>
      <c r="E279" s="224"/>
      <c r="F279" s="76"/>
      <c r="G279" s="77">
        <f t="shared" si="13"/>
        <v>0</v>
      </c>
      <c r="H279" s="78"/>
      <c r="I279" s="78"/>
      <c r="J279" s="78"/>
      <c r="K279" s="78"/>
      <c r="L279" s="79"/>
      <c r="M279" s="76"/>
      <c r="N279" s="80"/>
      <c r="O279" s="75"/>
      <c r="P279" s="107"/>
      <c r="Q279" s="107"/>
      <c r="R279" s="107"/>
    </row>
    <row r="280" spans="2:18" ht="20.100000000000001" customHeight="1">
      <c r="B280" s="221"/>
      <c r="C280" s="222"/>
      <c r="D280" s="223"/>
      <c r="E280" s="224"/>
      <c r="F280" s="76"/>
      <c r="G280" s="77">
        <f t="shared" si="13"/>
        <v>0</v>
      </c>
      <c r="H280" s="78"/>
      <c r="I280" s="78"/>
      <c r="J280" s="78"/>
      <c r="K280" s="78"/>
      <c r="L280" s="79"/>
      <c r="M280" s="76"/>
      <c r="N280" s="80"/>
      <c r="O280" s="75"/>
      <c r="P280" s="107"/>
      <c r="Q280" s="107"/>
      <c r="R280" s="107"/>
    </row>
    <row r="281" spans="2:18" ht="20.100000000000001" customHeight="1">
      <c r="B281" s="221"/>
      <c r="C281" s="222"/>
      <c r="D281" s="223"/>
      <c r="E281" s="224"/>
      <c r="F281" s="76"/>
      <c r="G281" s="77">
        <f t="shared" si="13"/>
        <v>0</v>
      </c>
      <c r="H281" s="78"/>
      <c r="I281" s="78"/>
      <c r="J281" s="78"/>
      <c r="K281" s="78"/>
      <c r="L281" s="79"/>
      <c r="M281" s="76"/>
      <c r="N281" s="80"/>
      <c r="O281" s="75"/>
      <c r="P281" s="107"/>
      <c r="Q281" s="107"/>
      <c r="R281" s="107"/>
    </row>
    <row r="282" spans="2:18" ht="20.100000000000001" customHeight="1">
      <c r="B282" s="221"/>
      <c r="C282" s="222"/>
      <c r="D282" s="223"/>
      <c r="E282" s="224"/>
      <c r="F282" s="76"/>
      <c r="G282" s="77">
        <f t="shared" si="13"/>
        <v>0</v>
      </c>
      <c r="H282" s="78"/>
      <c r="I282" s="78"/>
      <c r="J282" s="78"/>
      <c r="K282" s="78"/>
      <c r="L282" s="79"/>
      <c r="M282" s="76"/>
      <c r="N282" s="80"/>
      <c r="O282" s="75"/>
      <c r="P282" s="107"/>
      <c r="Q282" s="107"/>
      <c r="R282" s="107"/>
    </row>
    <row r="283" spans="2:18" ht="20.100000000000001" customHeight="1">
      <c r="B283" s="221"/>
      <c r="C283" s="222"/>
      <c r="D283" s="223"/>
      <c r="E283" s="224"/>
      <c r="F283" s="76"/>
      <c r="G283" s="77">
        <f t="shared" si="13"/>
        <v>0</v>
      </c>
      <c r="H283" s="78"/>
      <c r="I283" s="78"/>
      <c r="J283" s="78"/>
      <c r="K283" s="78"/>
      <c r="L283" s="79"/>
      <c r="M283" s="76"/>
      <c r="N283" s="80"/>
      <c r="O283" s="75"/>
      <c r="P283" s="107"/>
      <c r="Q283" s="107"/>
      <c r="R283" s="107"/>
    </row>
    <row r="284" spans="2:18" ht="20.100000000000001" customHeight="1">
      <c r="B284" s="221"/>
      <c r="C284" s="222"/>
      <c r="D284" s="223"/>
      <c r="E284" s="224"/>
      <c r="F284" s="76"/>
      <c r="G284" s="77">
        <f t="shared" si="13"/>
        <v>0</v>
      </c>
      <c r="H284" s="78"/>
      <c r="I284" s="78"/>
      <c r="J284" s="78"/>
      <c r="K284" s="78"/>
      <c r="L284" s="79"/>
      <c r="M284" s="76"/>
      <c r="N284" s="80"/>
      <c r="O284" s="75"/>
      <c r="P284" s="107"/>
      <c r="Q284" s="107"/>
      <c r="R284" s="107"/>
    </row>
    <row r="285" spans="2:18" ht="20.100000000000001" customHeight="1">
      <c r="B285" s="221"/>
      <c r="C285" s="222"/>
      <c r="D285" s="223"/>
      <c r="E285" s="224"/>
      <c r="F285" s="76"/>
      <c r="G285" s="77">
        <f t="shared" si="13"/>
        <v>0</v>
      </c>
      <c r="H285" s="78"/>
      <c r="I285" s="78"/>
      <c r="J285" s="78"/>
      <c r="K285" s="78"/>
      <c r="L285" s="79"/>
      <c r="M285" s="76"/>
      <c r="N285" s="80"/>
      <c r="O285" s="75"/>
      <c r="P285" s="107"/>
      <c r="Q285" s="107"/>
      <c r="R285" s="107"/>
    </row>
    <row r="286" spans="2:18" ht="20.100000000000001" customHeight="1">
      <c r="B286" s="221"/>
      <c r="C286" s="222"/>
      <c r="D286" s="223"/>
      <c r="E286" s="224"/>
      <c r="F286" s="76"/>
      <c r="G286" s="77">
        <f t="shared" si="13"/>
        <v>0</v>
      </c>
      <c r="H286" s="78"/>
      <c r="I286" s="78"/>
      <c r="J286" s="78"/>
      <c r="K286" s="78"/>
      <c r="L286" s="79"/>
      <c r="M286" s="76"/>
      <c r="N286" s="80"/>
      <c r="O286" s="75"/>
      <c r="P286" s="107"/>
      <c r="Q286" s="107"/>
      <c r="R286" s="107"/>
    </row>
    <row r="287" spans="2:18" ht="20.100000000000001" customHeight="1">
      <c r="B287" s="245"/>
      <c r="C287" s="246"/>
      <c r="D287" s="247"/>
      <c r="E287" s="248"/>
      <c r="F287" s="81"/>
      <c r="G287" s="82">
        <f t="shared" si="13"/>
        <v>0</v>
      </c>
      <c r="H287" s="83"/>
      <c r="I287" s="83"/>
      <c r="J287" s="83"/>
      <c r="K287" s="83"/>
      <c r="L287" s="84"/>
      <c r="M287" s="81"/>
      <c r="N287" s="85"/>
      <c r="O287" s="75"/>
      <c r="P287" s="107"/>
      <c r="Q287" s="107"/>
      <c r="R287" s="107"/>
    </row>
    <row r="288" spans="2:18" ht="20.100000000000001" customHeight="1" thickBot="1">
      <c r="B288" s="260"/>
      <c r="C288" s="261"/>
      <c r="D288" s="262"/>
      <c r="E288" s="263"/>
      <c r="F288" s="86" t="s">
        <v>65</v>
      </c>
      <c r="G288" s="87">
        <f>G256+SUM(G259:G287)</f>
        <v>0</v>
      </c>
      <c r="H288" s="87">
        <f>H256+SUM(H259:H287)</f>
        <v>0</v>
      </c>
      <c r="I288" s="87">
        <f>I256+SUM(I259:I287)</f>
        <v>0</v>
      </c>
      <c r="J288" s="87">
        <f>J256+SUM(J259:J287)</f>
        <v>0</v>
      </c>
      <c r="K288" s="87">
        <f>K256+SUM(K259:K287)</f>
        <v>0</v>
      </c>
      <c r="L288" s="88"/>
      <c r="M288" s="88"/>
      <c r="N288" s="89"/>
      <c r="O288" s="90"/>
      <c r="P288" s="107"/>
      <c r="Q288" s="107"/>
      <c r="R288" s="107"/>
    </row>
    <row r="289" spans="2:18" ht="20.100000000000001" customHeight="1">
      <c r="B289" s="96"/>
      <c r="C289" s="96"/>
      <c r="D289" s="96"/>
      <c r="E289" s="96"/>
      <c r="P289" s="107"/>
      <c r="Q289" s="107"/>
      <c r="R289" s="107"/>
    </row>
    <row r="290" spans="2:18" ht="20.100000000000001" customHeight="1">
      <c r="P290" s="107"/>
      <c r="Q290" s="107"/>
      <c r="R290" s="107"/>
    </row>
    <row r="291" spans="2:18" ht="20.100000000000001" customHeight="1" thickBot="1">
      <c r="B291" s="60" t="s">
        <v>66</v>
      </c>
      <c r="C291" s="60"/>
      <c r="D291" s="60"/>
      <c r="E291" s="60"/>
      <c r="F291" s="60"/>
      <c r="G291" s="60"/>
      <c r="H291" s="60"/>
      <c r="I291" s="60"/>
      <c r="J291" s="60"/>
      <c r="K291" s="60"/>
      <c r="L291" s="60"/>
      <c r="M291" s="60"/>
      <c r="N291" s="59" t="s">
        <v>35</v>
      </c>
      <c r="O291" s="32"/>
      <c r="P291" s="107"/>
      <c r="Q291" s="107"/>
      <c r="R291" s="107"/>
    </row>
    <row r="292" spans="2:18" ht="20.100000000000001" customHeight="1">
      <c r="B292" s="238"/>
      <c r="C292" s="239"/>
      <c r="D292" s="240"/>
      <c r="E292" s="241"/>
      <c r="F292" s="109" t="s">
        <v>65</v>
      </c>
      <c r="G292" s="92">
        <f t="shared" ref="G292:K292" si="14">G288</f>
        <v>0</v>
      </c>
      <c r="H292" s="92">
        <f t="shared" si="14"/>
        <v>0</v>
      </c>
      <c r="I292" s="92">
        <f t="shared" si="14"/>
        <v>0</v>
      </c>
      <c r="J292" s="92">
        <f t="shared" si="14"/>
        <v>0</v>
      </c>
      <c r="K292" s="92">
        <f t="shared" si="14"/>
        <v>0</v>
      </c>
      <c r="L292" s="93"/>
      <c r="M292" s="93"/>
      <c r="N292" s="94"/>
      <c r="O292" s="90"/>
      <c r="P292" s="107"/>
      <c r="Q292" s="107"/>
      <c r="R292" s="107"/>
    </row>
    <row r="293" spans="2:18" ht="20.100000000000001" customHeight="1">
      <c r="B293" s="242" t="s">
        <v>71</v>
      </c>
      <c r="C293" s="243"/>
      <c r="D293" s="244" t="s">
        <v>60</v>
      </c>
      <c r="E293" s="243"/>
      <c r="F293" s="255" t="s">
        <v>61</v>
      </c>
      <c r="G293" s="255" t="s">
        <v>72</v>
      </c>
      <c r="H293" s="256" t="s">
        <v>73</v>
      </c>
      <c r="I293" s="257"/>
      <c r="J293" s="257"/>
      <c r="K293" s="258"/>
      <c r="L293" s="255" t="s">
        <v>62</v>
      </c>
      <c r="M293" s="255"/>
      <c r="N293" s="259"/>
      <c r="O293" s="95"/>
      <c r="P293" s="107"/>
      <c r="Q293" s="107"/>
      <c r="R293" s="107"/>
    </row>
    <row r="294" spans="2:18" ht="20.100000000000001" customHeight="1">
      <c r="B294" s="228"/>
      <c r="C294" s="229"/>
      <c r="D294" s="231"/>
      <c r="E294" s="229"/>
      <c r="F294" s="233"/>
      <c r="G294" s="233"/>
      <c r="H294" s="110" t="s">
        <v>74</v>
      </c>
      <c r="I294" s="110" t="s">
        <v>75</v>
      </c>
      <c r="J294" s="110" t="s">
        <v>76</v>
      </c>
      <c r="K294" s="110" t="s">
        <v>57</v>
      </c>
      <c r="L294" s="110" t="s">
        <v>63</v>
      </c>
      <c r="M294" s="110" t="s">
        <v>64</v>
      </c>
      <c r="N294" s="69" t="s">
        <v>57</v>
      </c>
      <c r="O294" s="95"/>
      <c r="P294" s="107"/>
      <c r="Q294" s="107"/>
      <c r="R294" s="107"/>
    </row>
    <row r="295" spans="2:18" ht="20.100000000000001" customHeight="1">
      <c r="B295" s="217"/>
      <c r="C295" s="218"/>
      <c r="D295" s="219"/>
      <c r="E295" s="220"/>
      <c r="F295" s="70"/>
      <c r="G295" s="71">
        <f>SUM(H295:K295)</f>
        <v>0</v>
      </c>
      <c r="H295" s="72"/>
      <c r="I295" s="72"/>
      <c r="J295" s="72"/>
      <c r="K295" s="72"/>
      <c r="L295" s="73"/>
      <c r="M295" s="70"/>
      <c r="N295" s="74"/>
      <c r="O295" s="75"/>
      <c r="P295" s="107"/>
      <c r="Q295" s="107"/>
      <c r="R295" s="107"/>
    </row>
    <row r="296" spans="2:18" ht="20.100000000000001" customHeight="1">
      <c r="B296" s="221"/>
      <c r="C296" s="222"/>
      <c r="D296" s="223"/>
      <c r="E296" s="224"/>
      <c r="F296" s="76"/>
      <c r="G296" s="77">
        <f t="shared" ref="G296:G323" si="15">SUM(H296:K296)</f>
        <v>0</v>
      </c>
      <c r="H296" s="78"/>
      <c r="I296" s="78"/>
      <c r="J296" s="78"/>
      <c r="K296" s="78"/>
      <c r="L296" s="79"/>
      <c r="M296" s="76"/>
      <c r="N296" s="80"/>
      <c r="O296" s="75"/>
      <c r="P296" s="107"/>
      <c r="Q296" s="107"/>
      <c r="R296" s="107"/>
    </row>
    <row r="297" spans="2:18" ht="20.100000000000001" customHeight="1">
      <c r="B297" s="221"/>
      <c r="C297" s="222"/>
      <c r="D297" s="223"/>
      <c r="E297" s="224"/>
      <c r="F297" s="76"/>
      <c r="G297" s="77">
        <f t="shared" si="15"/>
        <v>0</v>
      </c>
      <c r="H297" s="78"/>
      <c r="I297" s="78"/>
      <c r="J297" s="78"/>
      <c r="K297" s="78"/>
      <c r="L297" s="79"/>
      <c r="M297" s="76"/>
      <c r="N297" s="80"/>
      <c r="O297" s="75"/>
      <c r="P297" s="107"/>
      <c r="Q297" s="107"/>
      <c r="R297" s="107"/>
    </row>
    <row r="298" spans="2:18" ht="19.5" customHeight="1">
      <c r="B298" s="221"/>
      <c r="C298" s="222"/>
      <c r="D298" s="223"/>
      <c r="E298" s="224"/>
      <c r="F298" s="76"/>
      <c r="G298" s="77">
        <f t="shared" si="15"/>
        <v>0</v>
      </c>
      <c r="H298" s="78"/>
      <c r="I298" s="78"/>
      <c r="J298" s="78"/>
      <c r="K298" s="78"/>
      <c r="L298" s="79"/>
      <c r="M298" s="76"/>
      <c r="N298" s="80"/>
      <c r="O298" s="75"/>
      <c r="P298" s="107"/>
      <c r="Q298" s="107"/>
      <c r="R298" s="107"/>
    </row>
    <row r="299" spans="2:18" ht="20.100000000000001" customHeight="1">
      <c r="B299" s="221"/>
      <c r="C299" s="222"/>
      <c r="D299" s="223"/>
      <c r="E299" s="224"/>
      <c r="F299" s="76"/>
      <c r="G299" s="77">
        <f t="shared" si="15"/>
        <v>0</v>
      </c>
      <c r="H299" s="78"/>
      <c r="I299" s="78"/>
      <c r="J299" s="78"/>
      <c r="K299" s="78"/>
      <c r="L299" s="79"/>
      <c r="M299" s="76"/>
      <c r="N299" s="80"/>
      <c r="O299" s="75"/>
      <c r="P299" s="107"/>
      <c r="Q299" s="107"/>
      <c r="R299" s="107"/>
    </row>
    <row r="300" spans="2:18" ht="20.100000000000001" customHeight="1">
      <c r="B300" s="221"/>
      <c r="C300" s="222"/>
      <c r="D300" s="223"/>
      <c r="E300" s="224"/>
      <c r="F300" s="76"/>
      <c r="G300" s="77">
        <f t="shared" si="15"/>
        <v>0</v>
      </c>
      <c r="H300" s="78"/>
      <c r="I300" s="78"/>
      <c r="J300" s="78"/>
      <c r="K300" s="78"/>
      <c r="L300" s="79"/>
      <c r="M300" s="76"/>
      <c r="N300" s="80"/>
      <c r="O300" s="75"/>
      <c r="P300" s="107"/>
      <c r="Q300" s="107"/>
      <c r="R300" s="107"/>
    </row>
    <row r="301" spans="2:18" ht="20.100000000000001" customHeight="1">
      <c r="B301" s="221"/>
      <c r="C301" s="222"/>
      <c r="D301" s="223"/>
      <c r="E301" s="224"/>
      <c r="F301" s="76"/>
      <c r="G301" s="77">
        <f t="shared" si="15"/>
        <v>0</v>
      </c>
      <c r="H301" s="78"/>
      <c r="I301" s="78"/>
      <c r="J301" s="78"/>
      <c r="K301" s="78"/>
      <c r="L301" s="79"/>
      <c r="M301" s="76"/>
      <c r="N301" s="80"/>
      <c r="O301" s="75"/>
      <c r="P301" s="107"/>
      <c r="Q301" s="107"/>
      <c r="R301" s="107"/>
    </row>
    <row r="302" spans="2:18" ht="20.100000000000001" customHeight="1">
      <c r="B302" s="221"/>
      <c r="C302" s="222"/>
      <c r="D302" s="223"/>
      <c r="E302" s="224"/>
      <c r="F302" s="76"/>
      <c r="G302" s="77">
        <f t="shared" si="15"/>
        <v>0</v>
      </c>
      <c r="H302" s="78"/>
      <c r="I302" s="78"/>
      <c r="J302" s="78"/>
      <c r="K302" s="78"/>
      <c r="L302" s="79"/>
      <c r="M302" s="76"/>
      <c r="N302" s="80"/>
      <c r="O302" s="75"/>
      <c r="P302" s="107"/>
      <c r="Q302" s="107"/>
      <c r="R302" s="107"/>
    </row>
    <row r="303" spans="2:18" ht="20.100000000000001" customHeight="1">
      <c r="B303" s="221"/>
      <c r="C303" s="222"/>
      <c r="D303" s="223"/>
      <c r="E303" s="224"/>
      <c r="F303" s="76"/>
      <c r="G303" s="77">
        <f t="shared" si="15"/>
        <v>0</v>
      </c>
      <c r="H303" s="78"/>
      <c r="I303" s="78"/>
      <c r="J303" s="78"/>
      <c r="K303" s="78"/>
      <c r="L303" s="79"/>
      <c r="M303" s="76"/>
      <c r="N303" s="80"/>
      <c r="O303" s="75"/>
      <c r="P303" s="107"/>
      <c r="Q303" s="107"/>
      <c r="R303" s="107"/>
    </row>
    <row r="304" spans="2:18" ht="20.100000000000001" customHeight="1">
      <c r="B304" s="221"/>
      <c r="C304" s="222"/>
      <c r="D304" s="223"/>
      <c r="E304" s="224"/>
      <c r="F304" s="76"/>
      <c r="G304" s="77">
        <f t="shared" si="15"/>
        <v>0</v>
      </c>
      <c r="H304" s="78"/>
      <c r="I304" s="78"/>
      <c r="J304" s="78"/>
      <c r="K304" s="78"/>
      <c r="L304" s="79"/>
      <c r="M304" s="76"/>
      <c r="N304" s="80"/>
      <c r="O304" s="75"/>
      <c r="P304" s="107"/>
      <c r="Q304" s="107"/>
      <c r="R304" s="107"/>
    </row>
    <row r="305" spans="2:18" ht="20.100000000000001" customHeight="1">
      <c r="B305" s="221"/>
      <c r="C305" s="222"/>
      <c r="D305" s="223"/>
      <c r="E305" s="224"/>
      <c r="F305" s="76"/>
      <c r="G305" s="77">
        <f t="shared" si="15"/>
        <v>0</v>
      </c>
      <c r="H305" s="78"/>
      <c r="I305" s="78"/>
      <c r="J305" s="78"/>
      <c r="K305" s="78"/>
      <c r="L305" s="79"/>
      <c r="M305" s="76"/>
      <c r="N305" s="80"/>
      <c r="O305" s="75"/>
      <c r="P305" s="107"/>
      <c r="Q305" s="107"/>
      <c r="R305" s="107"/>
    </row>
    <row r="306" spans="2:18" ht="20.100000000000001" customHeight="1">
      <c r="B306" s="221"/>
      <c r="C306" s="222"/>
      <c r="D306" s="223"/>
      <c r="E306" s="224"/>
      <c r="F306" s="76"/>
      <c r="G306" s="77">
        <f t="shared" si="15"/>
        <v>0</v>
      </c>
      <c r="H306" s="78"/>
      <c r="I306" s="78"/>
      <c r="J306" s="78"/>
      <c r="K306" s="78"/>
      <c r="L306" s="79"/>
      <c r="M306" s="76"/>
      <c r="N306" s="80"/>
      <c r="O306" s="75"/>
      <c r="P306" s="107"/>
      <c r="Q306" s="107"/>
      <c r="R306" s="107"/>
    </row>
    <row r="307" spans="2:18" ht="20.100000000000001" customHeight="1">
      <c r="B307" s="221"/>
      <c r="C307" s="222"/>
      <c r="D307" s="223"/>
      <c r="E307" s="224"/>
      <c r="F307" s="76"/>
      <c r="G307" s="77">
        <f t="shared" si="15"/>
        <v>0</v>
      </c>
      <c r="H307" s="78"/>
      <c r="I307" s="78"/>
      <c r="J307" s="78"/>
      <c r="K307" s="78"/>
      <c r="L307" s="79"/>
      <c r="M307" s="76"/>
      <c r="N307" s="80"/>
      <c r="O307" s="75"/>
      <c r="P307" s="107"/>
      <c r="Q307" s="107"/>
      <c r="R307" s="107"/>
    </row>
    <row r="308" spans="2:18" ht="20.100000000000001" customHeight="1">
      <c r="B308" s="221"/>
      <c r="C308" s="222"/>
      <c r="D308" s="223"/>
      <c r="E308" s="224"/>
      <c r="F308" s="76"/>
      <c r="G308" s="77">
        <f t="shared" si="15"/>
        <v>0</v>
      </c>
      <c r="H308" s="78"/>
      <c r="I308" s="78"/>
      <c r="J308" s="78"/>
      <c r="K308" s="78"/>
      <c r="L308" s="79"/>
      <c r="M308" s="76"/>
      <c r="N308" s="80"/>
      <c r="O308" s="75"/>
      <c r="P308" s="107"/>
      <c r="Q308" s="107"/>
      <c r="R308" s="107"/>
    </row>
    <row r="309" spans="2:18" ht="20.100000000000001" customHeight="1">
      <c r="B309" s="221"/>
      <c r="C309" s="222"/>
      <c r="D309" s="223"/>
      <c r="E309" s="224"/>
      <c r="F309" s="76"/>
      <c r="G309" s="77">
        <f t="shared" si="15"/>
        <v>0</v>
      </c>
      <c r="H309" s="78"/>
      <c r="I309" s="78"/>
      <c r="J309" s="78"/>
      <c r="K309" s="78"/>
      <c r="L309" s="79"/>
      <c r="M309" s="76"/>
      <c r="N309" s="80"/>
      <c r="O309" s="75"/>
      <c r="P309" s="107"/>
      <c r="Q309" s="107"/>
      <c r="R309" s="107"/>
    </row>
    <row r="310" spans="2:18" ht="20.100000000000001" customHeight="1">
      <c r="B310" s="221"/>
      <c r="C310" s="222"/>
      <c r="D310" s="223"/>
      <c r="E310" s="224"/>
      <c r="F310" s="76"/>
      <c r="G310" s="77">
        <f t="shared" si="15"/>
        <v>0</v>
      </c>
      <c r="H310" s="78"/>
      <c r="I310" s="78"/>
      <c r="J310" s="78"/>
      <c r="K310" s="78"/>
      <c r="L310" s="79"/>
      <c r="M310" s="76"/>
      <c r="N310" s="80"/>
      <c r="O310" s="75"/>
      <c r="P310" s="107"/>
      <c r="Q310" s="107"/>
      <c r="R310" s="107"/>
    </row>
    <row r="311" spans="2:18" ht="20.100000000000001" customHeight="1">
      <c r="B311" s="221"/>
      <c r="C311" s="222"/>
      <c r="D311" s="223"/>
      <c r="E311" s="224"/>
      <c r="F311" s="76"/>
      <c r="G311" s="77">
        <f t="shared" si="15"/>
        <v>0</v>
      </c>
      <c r="H311" s="78"/>
      <c r="I311" s="78"/>
      <c r="J311" s="78"/>
      <c r="K311" s="78"/>
      <c r="L311" s="79"/>
      <c r="M311" s="76"/>
      <c r="N311" s="80"/>
      <c r="O311" s="75"/>
      <c r="P311" s="107"/>
      <c r="Q311" s="107"/>
      <c r="R311" s="107"/>
    </row>
    <row r="312" spans="2:18" ht="20.100000000000001" customHeight="1">
      <c r="B312" s="221"/>
      <c r="C312" s="222"/>
      <c r="D312" s="223"/>
      <c r="E312" s="224"/>
      <c r="F312" s="76"/>
      <c r="G312" s="77">
        <f t="shared" si="15"/>
        <v>0</v>
      </c>
      <c r="H312" s="78"/>
      <c r="I312" s="78"/>
      <c r="J312" s="78"/>
      <c r="K312" s="78"/>
      <c r="L312" s="79"/>
      <c r="M312" s="76"/>
      <c r="N312" s="80"/>
      <c r="O312" s="75"/>
      <c r="P312" s="107"/>
      <c r="Q312" s="107"/>
      <c r="R312" s="107"/>
    </row>
    <row r="313" spans="2:18" ht="20.100000000000001" customHeight="1">
      <c r="B313" s="221"/>
      <c r="C313" s="222"/>
      <c r="D313" s="223"/>
      <c r="E313" s="224"/>
      <c r="F313" s="76"/>
      <c r="G313" s="77">
        <f t="shared" si="15"/>
        <v>0</v>
      </c>
      <c r="H313" s="78"/>
      <c r="I313" s="78"/>
      <c r="J313" s="78"/>
      <c r="K313" s="78"/>
      <c r="L313" s="79"/>
      <c r="M313" s="76"/>
      <c r="N313" s="80"/>
      <c r="O313" s="75"/>
      <c r="P313" s="107"/>
      <c r="Q313" s="107"/>
      <c r="R313" s="107"/>
    </row>
    <row r="314" spans="2:18" ht="19.5" customHeight="1">
      <c r="B314" s="221"/>
      <c r="C314" s="222"/>
      <c r="D314" s="223"/>
      <c r="E314" s="224"/>
      <c r="F314" s="76"/>
      <c r="G314" s="77">
        <f t="shared" si="15"/>
        <v>0</v>
      </c>
      <c r="H314" s="78"/>
      <c r="I314" s="78"/>
      <c r="J314" s="78"/>
      <c r="K314" s="78"/>
      <c r="L314" s="79"/>
      <c r="M314" s="76"/>
      <c r="N314" s="80"/>
      <c r="O314" s="75"/>
      <c r="P314" s="107"/>
      <c r="Q314" s="107"/>
      <c r="R314" s="107"/>
    </row>
    <row r="315" spans="2:18" ht="20.100000000000001" customHeight="1">
      <c r="B315" s="221"/>
      <c r="C315" s="222"/>
      <c r="D315" s="223"/>
      <c r="E315" s="224"/>
      <c r="F315" s="76"/>
      <c r="G315" s="77">
        <f t="shared" si="15"/>
        <v>0</v>
      </c>
      <c r="H315" s="78"/>
      <c r="I315" s="78"/>
      <c r="J315" s="78"/>
      <c r="K315" s="78"/>
      <c r="L315" s="79"/>
      <c r="M315" s="76"/>
      <c r="N315" s="80"/>
      <c r="O315" s="75"/>
      <c r="P315" s="107"/>
      <c r="Q315" s="107"/>
      <c r="R315" s="107"/>
    </row>
    <row r="316" spans="2:18" ht="20.100000000000001" customHeight="1">
      <c r="B316" s="221"/>
      <c r="C316" s="222"/>
      <c r="D316" s="223"/>
      <c r="E316" s="224"/>
      <c r="F316" s="76"/>
      <c r="G316" s="77">
        <f t="shared" si="15"/>
        <v>0</v>
      </c>
      <c r="H316" s="78"/>
      <c r="I316" s="78"/>
      <c r="J316" s="78"/>
      <c r="K316" s="78"/>
      <c r="L316" s="79"/>
      <c r="M316" s="76"/>
      <c r="N316" s="80"/>
      <c r="O316" s="75"/>
      <c r="P316" s="107"/>
      <c r="Q316" s="107"/>
      <c r="R316" s="107"/>
    </row>
    <row r="317" spans="2:18" ht="20.100000000000001" customHeight="1">
      <c r="B317" s="221"/>
      <c r="C317" s="222"/>
      <c r="D317" s="223"/>
      <c r="E317" s="224"/>
      <c r="F317" s="76"/>
      <c r="G317" s="77">
        <f t="shared" si="15"/>
        <v>0</v>
      </c>
      <c r="H317" s="78"/>
      <c r="I317" s="78"/>
      <c r="J317" s="78"/>
      <c r="K317" s="78"/>
      <c r="L317" s="79"/>
      <c r="M317" s="76"/>
      <c r="N317" s="80"/>
      <c r="O317" s="75"/>
      <c r="P317" s="107"/>
      <c r="Q317" s="107"/>
      <c r="R317" s="107"/>
    </row>
    <row r="318" spans="2:18" ht="20.100000000000001" customHeight="1">
      <c r="B318" s="221"/>
      <c r="C318" s="222"/>
      <c r="D318" s="223"/>
      <c r="E318" s="224"/>
      <c r="F318" s="76"/>
      <c r="G318" s="77">
        <f t="shared" si="15"/>
        <v>0</v>
      </c>
      <c r="H318" s="78"/>
      <c r="I318" s="78"/>
      <c r="J318" s="78"/>
      <c r="K318" s="78"/>
      <c r="L318" s="79"/>
      <c r="M318" s="76"/>
      <c r="N318" s="80"/>
      <c r="O318" s="75"/>
      <c r="P318" s="107"/>
      <c r="Q318" s="107"/>
      <c r="R318" s="107"/>
    </row>
    <row r="319" spans="2:18" ht="20.100000000000001" customHeight="1">
      <c r="B319" s="221"/>
      <c r="C319" s="222"/>
      <c r="D319" s="223"/>
      <c r="E319" s="224"/>
      <c r="F319" s="76"/>
      <c r="G319" s="77">
        <f t="shared" si="15"/>
        <v>0</v>
      </c>
      <c r="H319" s="78"/>
      <c r="I319" s="78"/>
      <c r="J319" s="78"/>
      <c r="K319" s="78"/>
      <c r="L319" s="79"/>
      <c r="M319" s="76"/>
      <c r="N319" s="80"/>
      <c r="O319" s="75"/>
      <c r="P319" s="107"/>
      <c r="Q319" s="107"/>
      <c r="R319" s="107"/>
    </row>
    <row r="320" spans="2:18" ht="20.100000000000001" customHeight="1">
      <c r="B320" s="221"/>
      <c r="C320" s="222"/>
      <c r="D320" s="223"/>
      <c r="E320" s="224"/>
      <c r="F320" s="76"/>
      <c r="G320" s="77">
        <f t="shared" si="15"/>
        <v>0</v>
      </c>
      <c r="H320" s="78"/>
      <c r="I320" s="78"/>
      <c r="J320" s="78"/>
      <c r="K320" s="78"/>
      <c r="L320" s="79"/>
      <c r="M320" s="76"/>
      <c r="N320" s="80"/>
      <c r="O320" s="75"/>
      <c r="P320" s="107"/>
      <c r="Q320" s="107"/>
      <c r="R320" s="107"/>
    </row>
    <row r="321" spans="2:18" ht="20.100000000000001" customHeight="1">
      <c r="B321" s="221"/>
      <c r="C321" s="222"/>
      <c r="D321" s="223"/>
      <c r="E321" s="224"/>
      <c r="F321" s="76"/>
      <c r="G321" s="77">
        <f t="shared" si="15"/>
        <v>0</v>
      </c>
      <c r="H321" s="78"/>
      <c r="I321" s="78"/>
      <c r="J321" s="78"/>
      <c r="K321" s="78"/>
      <c r="L321" s="79"/>
      <c r="M321" s="76"/>
      <c r="N321" s="80"/>
      <c r="O321" s="75"/>
      <c r="P321" s="107"/>
      <c r="Q321" s="107"/>
      <c r="R321" s="107"/>
    </row>
    <row r="322" spans="2:18" ht="20.100000000000001" customHeight="1">
      <c r="B322" s="221"/>
      <c r="C322" s="222"/>
      <c r="D322" s="223"/>
      <c r="E322" s="224"/>
      <c r="F322" s="76"/>
      <c r="G322" s="77">
        <f t="shared" si="15"/>
        <v>0</v>
      </c>
      <c r="H322" s="78"/>
      <c r="I322" s="78"/>
      <c r="J322" s="78"/>
      <c r="K322" s="78"/>
      <c r="L322" s="79"/>
      <c r="M322" s="76"/>
      <c r="N322" s="80"/>
      <c r="O322" s="75"/>
      <c r="P322" s="107"/>
      <c r="Q322" s="107"/>
      <c r="R322" s="107"/>
    </row>
    <row r="323" spans="2:18" ht="20.100000000000001" customHeight="1">
      <c r="B323" s="245"/>
      <c r="C323" s="246"/>
      <c r="D323" s="247"/>
      <c r="E323" s="248"/>
      <c r="F323" s="81"/>
      <c r="G323" s="82">
        <f t="shared" si="15"/>
        <v>0</v>
      </c>
      <c r="H323" s="83"/>
      <c r="I323" s="83"/>
      <c r="J323" s="83"/>
      <c r="K323" s="83"/>
      <c r="L323" s="84"/>
      <c r="M323" s="81"/>
      <c r="N323" s="85"/>
      <c r="O323" s="75"/>
      <c r="P323" s="107"/>
      <c r="Q323" s="107"/>
      <c r="R323" s="107"/>
    </row>
    <row r="324" spans="2:18" ht="20.100000000000001" customHeight="1" thickBot="1">
      <c r="B324" s="260"/>
      <c r="C324" s="261"/>
      <c r="D324" s="262"/>
      <c r="E324" s="263"/>
      <c r="F324" s="86" t="s">
        <v>65</v>
      </c>
      <c r="G324" s="87">
        <f>G292+SUM(G295:G323)</f>
        <v>0</v>
      </c>
      <c r="H324" s="87">
        <f>H292+SUM(H295:H323)</f>
        <v>0</v>
      </c>
      <c r="I324" s="87">
        <f>I292+SUM(I295:I323)</f>
        <v>0</v>
      </c>
      <c r="J324" s="87">
        <f>J292+SUM(J295:J323)</f>
        <v>0</v>
      </c>
      <c r="K324" s="87">
        <f>K292+SUM(K295:K323)</f>
        <v>0</v>
      </c>
      <c r="L324" s="88"/>
      <c r="M324" s="88"/>
      <c r="N324" s="89"/>
      <c r="O324" s="90"/>
      <c r="P324" s="107"/>
      <c r="Q324" s="107"/>
      <c r="R324" s="107"/>
    </row>
    <row r="325" spans="2:18" ht="20.100000000000001" customHeight="1">
      <c r="B325" s="96"/>
      <c r="C325" s="96"/>
      <c r="D325" s="96"/>
      <c r="E325" s="96"/>
      <c r="P325" s="107"/>
      <c r="Q325" s="107"/>
      <c r="R325" s="107"/>
    </row>
    <row r="326" spans="2:18" ht="20.100000000000001" customHeight="1">
      <c r="P326" s="107"/>
      <c r="Q326" s="107"/>
      <c r="R326" s="107"/>
    </row>
    <row r="327" spans="2:18" ht="20.100000000000001" customHeight="1" thickBot="1">
      <c r="B327" s="60" t="s">
        <v>66</v>
      </c>
      <c r="C327" s="60"/>
      <c r="D327" s="60"/>
      <c r="E327" s="60"/>
      <c r="F327" s="60"/>
      <c r="G327" s="60"/>
      <c r="H327" s="60"/>
      <c r="I327" s="60"/>
      <c r="J327" s="60"/>
      <c r="K327" s="60"/>
      <c r="L327" s="60"/>
      <c r="M327" s="60"/>
      <c r="N327" s="59" t="s">
        <v>35</v>
      </c>
      <c r="O327" s="32"/>
      <c r="P327" s="107"/>
      <c r="Q327" s="107"/>
      <c r="R327" s="107"/>
    </row>
    <row r="328" spans="2:18" ht="20.100000000000001" customHeight="1">
      <c r="B328" s="238"/>
      <c r="C328" s="239"/>
      <c r="D328" s="240"/>
      <c r="E328" s="241"/>
      <c r="F328" s="109" t="s">
        <v>65</v>
      </c>
      <c r="G328" s="92">
        <f t="shared" ref="G328:K328" si="16">G324</f>
        <v>0</v>
      </c>
      <c r="H328" s="92">
        <f t="shared" si="16"/>
        <v>0</v>
      </c>
      <c r="I328" s="92">
        <f t="shared" si="16"/>
        <v>0</v>
      </c>
      <c r="J328" s="92">
        <f t="shared" si="16"/>
        <v>0</v>
      </c>
      <c r="K328" s="92">
        <f t="shared" si="16"/>
        <v>0</v>
      </c>
      <c r="L328" s="93"/>
      <c r="M328" s="93"/>
      <c r="N328" s="94"/>
      <c r="O328" s="90"/>
      <c r="P328" s="107"/>
      <c r="Q328" s="107"/>
      <c r="R328" s="107"/>
    </row>
    <row r="329" spans="2:18" ht="20.100000000000001" customHeight="1">
      <c r="B329" s="242" t="s">
        <v>71</v>
      </c>
      <c r="C329" s="243"/>
      <c r="D329" s="244" t="s">
        <v>60</v>
      </c>
      <c r="E329" s="243"/>
      <c r="F329" s="255" t="s">
        <v>61</v>
      </c>
      <c r="G329" s="255" t="s">
        <v>72</v>
      </c>
      <c r="H329" s="256" t="s">
        <v>73</v>
      </c>
      <c r="I329" s="257"/>
      <c r="J329" s="257"/>
      <c r="K329" s="258"/>
      <c r="L329" s="255" t="s">
        <v>62</v>
      </c>
      <c r="M329" s="255"/>
      <c r="N329" s="259"/>
      <c r="O329" s="95"/>
      <c r="P329" s="107"/>
      <c r="Q329" s="107"/>
      <c r="R329" s="107"/>
    </row>
    <row r="330" spans="2:18" ht="20.100000000000001" customHeight="1">
      <c r="B330" s="228"/>
      <c r="C330" s="229"/>
      <c r="D330" s="231"/>
      <c r="E330" s="229"/>
      <c r="F330" s="233"/>
      <c r="G330" s="233"/>
      <c r="H330" s="110" t="s">
        <v>74</v>
      </c>
      <c r="I330" s="110" t="s">
        <v>75</v>
      </c>
      <c r="J330" s="110" t="s">
        <v>76</v>
      </c>
      <c r="K330" s="110" t="s">
        <v>57</v>
      </c>
      <c r="L330" s="110" t="s">
        <v>63</v>
      </c>
      <c r="M330" s="110" t="s">
        <v>64</v>
      </c>
      <c r="N330" s="69" t="s">
        <v>57</v>
      </c>
      <c r="O330" s="95"/>
      <c r="P330" s="107"/>
      <c r="Q330" s="107"/>
      <c r="R330" s="107"/>
    </row>
    <row r="331" spans="2:18" ht="20.100000000000001" customHeight="1">
      <c r="B331" s="217"/>
      <c r="C331" s="218"/>
      <c r="D331" s="219"/>
      <c r="E331" s="220"/>
      <c r="F331" s="70"/>
      <c r="G331" s="71">
        <f>SUM(H331:K331)</f>
        <v>0</v>
      </c>
      <c r="H331" s="72"/>
      <c r="I331" s="72"/>
      <c r="J331" s="72"/>
      <c r="K331" s="72"/>
      <c r="L331" s="73"/>
      <c r="M331" s="70"/>
      <c r="N331" s="74"/>
      <c r="O331" s="75"/>
      <c r="P331" s="107"/>
      <c r="Q331" s="107"/>
      <c r="R331" s="107"/>
    </row>
    <row r="332" spans="2:18" ht="20.100000000000001" customHeight="1">
      <c r="B332" s="221"/>
      <c r="C332" s="222"/>
      <c r="D332" s="223"/>
      <c r="E332" s="224"/>
      <c r="F332" s="76"/>
      <c r="G332" s="77">
        <f t="shared" ref="G332:G359" si="17">SUM(H332:K332)</f>
        <v>0</v>
      </c>
      <c r="H332" s="78"/>
      <c r="I332" s="78"/>
      <c r="J332" s="78"/>
      <c r="K332" s="78"/>
      <c r="L332" s="79"/>
      <c r="M332" s="76"/>
      <c r="N332" s="80"/>
      <c r="O332" s="75"/>
      <c r="P332" s="107"/>
      <c r="Q332" s="107"/>
      <c r="R332" s="107"/>
    </row>
    <row r="333" spans="2:18" ht="20.100000000000001" customHeight="1">
      <c r="B333" s="221"/>
      <c r="C333" s="222"/>
      <c r="D333" s="223"/>
      <c r="E333" s="224"/>
      <c r="F333" s="76"/>
      <c r="G333" s="77">
        <f t="shared" si="17"/>
        <v>0</v>
      </c>
      <c r="H333" s="78"/>
      <c r="I333" s="78"/>
      <c r="J333" s="78"/>
      <c r="K333" s="78"/>
      <c r="L333" s="79"/>
      <c r="M333" s="76"/>
      <c r="N333" s="80"/>
      <c r="O333" s="75"/>
      <c r="P333" s="107"/>
      <c r="Q333" s="107"/>
      <c r="R333" s="107"/>
    </row>
    <row r="334" spans="2:18" ht="20.100000000000001" customHeight="1">
      <c r="B334" s="221"/>
      <c r="C334" s="222"/>
      <c r="D334" s="223"/>
      <c r="E334" s="224"/>
      <c r="F334" s="76"/>
      <c r="G334" s="77">
        <f t="shared" si="17"/>
        <v>0</v>
      </c>
      <c r="H334" s="78"/>
      <c r="I334" s="78"/>
      <c r="J334" s="78"/>
      <c r="K334" s="78"/>
      <c r="L334" s="79"/>
      <c r="M334" s="76"/>
      <c r="N334" s="80"/>
      <c r="O334" s="75"/>
      <c r="P334" s="107"/>
      <c r="Q334" s="107"/>
      <c r="R334" s="107"/>
    </row>
    <row r="335" spans="2:18" ht="20.100000000000001" customHeight="1">
      <c r="B335" s="221"/>
      <c r="C335" s="222"/>
      <c r="D335" s="223"/>
      <c r="E335" s="224"/>
      <c r="F335" s="76"/>
      <c r="G335" s="77">
        <f t="shared" si="17"/>
        <v>0</v>
      </c>
      <c r="H335" s="78"/>
      <c r="I335" s="78"/>
      <c r="J335" s="78"/>
      <c r="K335" s="78"/>
      <c r="L335" s="79"/>
      <c r="M335" s="76"/>
      <c r="N335" s="80"/>
      <c r="O335" s="75"/>
      <c r="P335" s="107"/>
      <c r="Q335" s="107"/>
      <c r="R335" s="107"/>
    </row>
    <row r="336" spans="2:18" ht="20.100000000000001" customHeight="1">
      <c r="B336" s="221"/>
      <c r="C336" s="222"/>
      <c r="D336" s="223"/>
      <c r="E336" s="224"/>
      <c r="F336" s="76"/>
      <c r="G336" s="77">
        <f t="shared" si="17"/>
        <v>0</v>
      </c>
      <c r="H336" s="78"/>
      <c r="I336" s="78"/>
      <c r="J336" s="78"/>
      <c r="K336" s="78"/>
      <c r="L336" s="79"/>
      <c r="M336" s="76"/>
      <c r="N336" s="80"/>
      <c r="O336" s="75"/>
      <c r="P336" s="107"/>
      <c r="Q336" s="107"/>
      <c r="R336" s="107"/>
    </row>
    <row r="337" spans="2:18" ht="20.100000000000001" customHeight="1">
      <c r="B337" s="221"/>
      <c r="C337" s="222"/>
      <c r="D337" s="223"/>
      <c r="E337" s="224"/>
      <c r="F337" s="76"/>
      <c r="G337" s="77">
        <f t="shared" si="17"/>
        <v>0</v>
      </c>
      <c r="H337" s="78"/>
      <c r="I337" s="78"/>
      <c r="J337" s="78"/>
      <c r="K337" s="78"/>
      <c r="L337" s="79"/>
      <c r="M337" s="76"/>
      <c r="N337" s="80"/>
      <c r="O337" s="75"/>
      <c r="P337" s="107"/>
      <c r="Q337" s="107"/>
      <c r="R337" s="107"/>
    </row>
    <row r="338" spans="2:18" ht="20.100000000000001" customHeight="1">
      <c r="B338" s="221"/>
      <c r="C338" s="222"/>
      <c r="D338" s="223"/>
      <c r="E338" s="224"/>
      <c r="F338" s="76"/>
      <c r="G338" s="77">
        <f t="shared" si="17"/>
        <v>0</v>
      </c>
      <c r="H338" s="78"/>
      <c r="I338" s="78"/>
      <c r="J338" s="78"/>
      <c r="K338" s="78"/>
      <c r="L338" s="79"/>
      <c r="M338" s="76"/>
      <c r="N338" s="80"/>
      <c r="O338" s="75"/>
      <c r="P338" s="107"/>
      <c r="Q338" s="107"/>
      <c r="R338" s="107"/>
    </row>
    <row r="339" spans="2:18" ht="20.100000000000001" customHeight="1">
      <c r="B339" s="221"/>
      <c r="C339" s="222"/>
      <c r="D339" s="223"/>
      <c r="E339" s="224"/>
      <c r="F339" s="76"/>
      <c r="G339" s="77">
        <f t="shared" si="17"/>
        <v>0</v>
      </c>
      <c r="H339" s="78"/>
      <c r="I339" s="78"/>
      <c r="J339" s="78"/>
      <c r="K339" s="78"/>
      <c r="L339" s="79"/>
      <c r="M339" s="76"/>
      <c r="N339" s="80"/>
      <c r="O339" s="75"/>
      <c r="P339" s="107"/>
      <c r="Q339" s="107"/>
      <c r="R339" s="107"/>
    </row>
    <row r="340" spans="2:18" ht="20.100000000000001" customHeight="1">
      <c r="B340" s="221"/>
      <c r="C340" s="222"/>
      <c r="D340" s="223"/>
      <c r="E340" s="224"/>
      <c r="F340" s="76"/>
      <c r="G340" s="77">
        <f t="shared" si="17"/>
        <v>0</v>
      </c>
      <c r="H340" s="78"/>
      <c r="I340" s="78"/>
      <c r="J340" s="78"/>
      <c r="K340" s="78"/>
      <c r="L340" s="79"/>
      <c r="M340" s="76"/>
      <c r="N340" s="80"/>
      <c r="O340" s="75"/>
      <c r="P340" s="107"/>
      <c r="Q340" s="107"/>
      <c r="R340" s="107"/>
    </row>
    <row r="341" spans="2:18" ht="20.100000000000001" customHeight="1">
      <c r="B341" s="221"/>
      <c r="C341" s="222"/>
      <c r="D341" s="223"/>
      <c r="E341" s="224"/>
      <c r="F341" s="76"/>
      <c r="G341" s="77">
        <f t="shared" si="17"/>
        <v>0</v>
      </c>
      <c r="H341" s="78"/>
      <c r="I341" s="78"/>
      <c r="J341" s="78"/>
      <c r="K341" s="78"/>
      <c r="L341" s="79"/>
      <c r="M341" s="76"/>
      <c r="N341" s="80"/>
      <c r="O341" s="75"/>
      <c r="P341" s="107"/>
      <c r="Q341" s="107"/>
      <c r="R341" s="107"/>
    </row>
    <row r="342" spans="2:18" ht="20.100000000000001" customHeight="1">
      <c r="B342" s="221"/>
      <c r="C342" s="222"/>
      <c r="D342" s="223"/>
      <c r="E342" s="224"/>
      <c r="F342" s="76"/>
      <c r="G342" s="77">
        <f t="shared" si="17"/>
        <v>0</v>
      </c>
      <c r="H342" s="78"/>
      <c r="I342" s="78"/>
      <c r="J342" s="78"/>
      <c r="K342" s="78"/>
      <c r="L342" s="79"/>
      <c r="M342" s="76"/>
      <c r="N342" s="80"/>
      <c r="O342" s="75"/>
      <c r="P342" s="107"/>
      <c r="Q342" s="107"/>
      <c r="R342" s="107"/>
    </row>
    <row r="343" spans="2:18" ht="20.100000000000001" customHeight="1">
      <c r="B343" s="221"/>
      <c r="C343" s="222"/>
      <c r="D343" s="223"/>
      <c r="E343" s="224"/>
      <c r="F343" s="76"/>
      <c r="G343" s="77">
        <f t="shared" si="17"/>
        <v>0</v>
      </c>
      <c r="H343" s="78"/>
      <c r="I343" s="78"/>
      <c r="J343" s="78"/>
      <c r="K343" s="78"/>
      <c r="L343" s="79"/>
      <c r="M343" s="76"/>
      <c r="N343" s="80"/>
      <c r="O343" s="75"/>
      <c r="P343" s="107"/>
      <c r="Q343" s="107"/>
      <c r="R343" s="107"/>
    </row>
    <row r="344" spans="2:18" ht="20.100000000000001" customHeight="1">
      <c r="B344" s="221"/>
      <c r="C344" s="222"/>
      <c r="D344" s="223"/>
      <c r="E344" s="224"/>
      <c r="F344" s="76"/>
      <c r="G344" s="77">
        <f t="shared" si="17"/>
        <v>0</v>
      </c>
      <c r="H344" s="78"/>
      <c r="I344" s="78"/>
      <c r="J344" s="78"/>
      <c r="K344" s="78"/>
      <c r="L344" s="79"/>
      <c r="M344" s="76"/>
      <c r="N344" s="80"/>
      <c r="O344" s="75"/>
      <c r="P344" s="107"/>
      <c r="Q344" s="107"/>
      <c r="R344" s="107"/>
    </row>
    <row r="345" spans="2:18" ht="20.100000000000001" customHeight="1">
      <c r="B345" s="221"/>
      <c r="C345" s="222"/>
      <c r="D345" s="223"/>
      <c r="E345" s="224"/>
      <c r="F345" s="76"/>
      <c r="G345" s="77">
        <f t="shared" si="17"/>
        <v>0</v>
      </c>
      <c r="H345" s="78"/>
      <c r="I345" s="78"/>
      <c r="J345" s="78"/>
      <c r="K345" s="78"/>
      <c r="L345" s="79"/>
      <c r="M345" s="76"/>
      <c r="N345" s="80"/>
      <c r="O345" s="75"/>
      <c r="P345" s="107"/>
      <c r="Q345" s="107"/>
      <c r="R345" s="107"/>
    </row>
    <row r="346" spans="2:18" ht="20.100000000000001" customHeight="1">
      <c r="B346" s="221"/>
      <c r="C346" s="222"/>
      <c r="D346" s="223"/>
      <c r="E346" s="224"/>
      <c r="F346" s="76"/>
      <c r="G346" s="77">
        <f t="shared" si="17"/>
        <v>0</v>
      </c>
      <c r="H346" s="78"/>
      <c r="I346" s="78"/>
      <c r="J346" s="78"/>
      <c r="K346" s="78"/>
      <c r="L346" s="79"/>
      <c r="M346" s="76"/>
      <c r="N346" s="80"/>
      <c r="O346" s="75"/>
      <c r="P346" s="107"/>
      <c r="Q346" s="107"/>
      <c r="R346" s="107"/>
    </row>
    <row r="347" spans="2:18" ht="20.100000000000001" customHeight="1">
      <c r="B347" s="221"/>
      <c r="C347" s="222"/>
      <c r="D347" s="223"/>
      <c r="E347" s="224"/>
      <c r="F347" s="76"/>
      <c r="G347" s="77">
        <f t="shared" si="17"/>
        <v>0</v>
      </c>
      <c r="H347" s="78"/>
      <c r="I347" s="78"/>
      <c r="J347" s="78"/>
      <c r="K347" s="78"/>
      <c r="L347" s="79"/>
      <c r="M347" s="76"/>
      <c r="N347" s="80"/>
      <c r="O347" s="75"/>
      <c r="P347" s="107"/>
      <c r="Q347" s="107"/>
      <c r="R347" s="107"/>
    </row>
    <row r="348" spans="2:18" ht="20.100000000000001" customHeight="1">
      <c r="B348" s="221"/>
      <c r="C348" s="222"/>
      <c r="D348" s="223"/>
      <c r="E348" s="224"/>
      <c r="F348" s="76"/>
      <c r="G348" s="77">
        <f t="shared" si="17"/>
        <v>0</v>
      </c>
      <c r="H348" s="78"/>
      <c r="I348" s="78"/>
      <c r="J348" s="78"/>
      <c r="K348" s="78"/>
      <c r="L348" s="79"/>
      <c r="M348" s="76"/>
      <c r="N348" s="80"/>
      <c r="O348" s="75"/>
      <c r="P348" s="107"/>
      <c r="Q348" s="107"/>
      <c r="R348" s="107"/>
    </row>
    <row r="349" spans="2:18" ht="20.100000000000001" customHeight="1">
      <c r="B349" s="221"/>
      <c r="C349" s="222"/>
      <c r="D349" s="223"/>
      <c r="E349" s="224"/>
      <c r="F349" s="76"/>
      <c r="G349" s="77">
        <f t="shared" si="17"/>
        <v>0</v>
      </c>
      <c r="H349" s="78"/>
      <c r="I349" s="78"/>
      <c r="J349" s="78"/>
      <c r="K349" s="78"/>
      <c r="L349" s="79"/>
      <c r="M349" s="76"/>
      <c r="N349" s="80"/>
      <c r="O349" s="75"/>
      <c r="P349" s="107"/>
      <c r="Q349" s="107"/>
      <c r="R349" s="107"/>
    </row>
    <row r="350" spans="2:18" ht="20.100000000000001" customHeight="1">
      <c r="B350" s="221"/>
      <c r="C350" s="222"/>
      <c r="D350" s="223"/>
      <c r="E350" s="224"/>
      <c r="F350" s="76"/>
      <c r="G350" s="77">
        <f t="shared" si="17"/>
        <v>0</v>
      </c>
      <c r="H350" s="78"/>
      <c r="I350" s="78"/>
      <c r="J350" s="78"/>
      <c r="K350" s="78"/>
      <c r="L350" s="79"/>
      <c r="M350" s="76"/>
      <c r="N350" s="80"/>
      <c r="O350" s="75"/>
      <c r="P350" s="107"/>
      <c r="Q350" s="107"/>
      <c r="R350" s="107"/>
    </row>
    <row r="351" spans="2:18" ht="20.100000000000001" customHeight="1">
      <c r="B351" s="221"/>
      <c r="C351" s="222"/>
      <c r="D351" s="223"/>
      <c r="E351" s="224"/>
      <c r="F351" s="76"/>
      <c r="G351" s="77">
        <f t="shared" si="17"/>
        <v>0</v>
      </c>
      <c r="H351" s="78"/>
      <c r="I351" s="78"/>
      <c r="J351" s="78"/>
      <c r="K351" s="78"/>
      <c r="L351" s="79"/>
      <c r="M351" s="76"/>
      <c r="N351" s="80"/>
      <c r="O351" s="75"/>
      <c r="P351" s="107"/>
      <c r="Q351" s="107"/>
      <c r="R351" s="107"/>
    </row>
    <row r="352" spans="2:18" ht="20.100000000000001" customHeight="1">
      <c r="B352" s="221"/>
      <c r="C352" s="222"/>
      <c r="D352" s="223"/>
      <c r="E352" s="224"/>
      <c r="F352" s="76"/>
      <c r="G352" s="77">
        <f t="shared" si="17"/>
        <v>0</v>
      </c>
      <c r="H352" s="78"/>
      <c r="I352" s="78"/>
      <c r="J352" s="78"/>
      <c r="K352" s="78"/>
      <c r="L352" s="79"/>
      <c r="M352" s="76"/>
      <c r="N352" s="80"/>
      <c r="O352" s="75"/>
      <c r="P352" s="107"/>
      <c r="Q352" s="107"/>
      <c r="R352" s="107"/>
    </row>
    <row r="353" spans="2:18" ht="20.100000000000001" customHeight="1">
      <c r="B353" s="221"/>
      <c r="C353" s="222"/>
      <c r="D353" s="223"/>
      <c r="E353" s="224"/>
      <c r="F353" s="76"/>
      <c r="G353" s="77">
        <f t="shared" si="17"/>
        <v>0</v>
      </c>
      <c r="H353" s="78"/>
      <c r="I353" s="78"/>
      <c r="J353" s="78"/>
      <c r="K353" s="78"/>
      <c r="L353" s="79"/>
      <c r="M353" s="76"/>
      <c r="N353" s="80"/>
      <c r="O353" s="75"/>
      <c r="P353" s="107"/>
      <c r="Q353" s="107"/>
      <c r="R353" s="107"/>
    </row>
    <row r="354" spans="2:18" ht="20.100000000000001" customHeight="1">
      <c r="B354" s="221"/>
      <c r="C354" s="222"/>
      <c r="D354" s="223"/>
      <c r="E354" s="224"/>
      <c r="F354" s="76"/>
      <c r="G354" s="77">
        <f t="shared" si="17"/>
        <v>0</v>
      </c>
      <c r="H354" s="78"/>
      <c r="I354" s="78"/>
      <c r="J354" s="78"/>
      <c r="K354" s="78"/>
      <c r="L354" s="79"/>
      <c r="M354" s="76"/>
      <c r="N354" s="80"/>
      <c r="O354" s="75"/>
      <c r="P354" s="107"/>
      <c r="Q354" s="107"/>
      <c r="R354" s="107"/>
    </row>
    <row r="355" spans="2:18" ht="20.100000000000001" customHeight="1">
      <c r="B355" s="221"/>
      <c r="C355" s="222"/>
      <c r="D355" s="223"/>
      <c r="E355" s="224"/>
      <c r="F355" s="76"/>
      <c r="G355" s="77">
        <f t="shared" si="17"/>
        <v>0</v>
      </c>
      <c r="H355" s="78"/>
      <c r="I355" s="78"/>
      <c r="J355" s="78"/>
      <c r="K355" s="78"/>
      <c r="L355" s="79"/>
      <c r="M355" s="76"/>
      <c r="N355" s="80"/>
      <c r="O355" s="75"/>
      <c r="P355" s="107"/>
      <c r="Q355" s="107"/>
      <c r="R355" s="107"/>
    </row>
    <row r="356" spans="2:18" ht="20.100000000000001" customHeight="1">
      <c r="B356" s="221"/>
      <c r="C356" s="222"/>
      <c r="D356" s="223"/>
      <c r="E356" s="224"/>
      <c r="F356" s="76"/>
      <c r="G356" s="77">
        <f t="shared" si="17"/>
        <v>0</v>
      </c>
      <c r="H356" s="78"/>
      <c r="I356" s="78"/>
      <c r="J356" s="78"/>
      <c r="K356" s="78"/>
      <c r="L356" s="79"/>
      <c r="M356" s="76"/>
      <c r="N356" s="80"/>
      <c r="O356" s="75"/>
      <c r="P356" s="107"/>
      <c r="Q356" s="107"/>
      <c r="R356" s="107"/>
    </row>
    <row r="357" spans="2:18" ht="20.100000000000001" customHeight="1">
      <c r="B357" s="221"/>
      <c r="C357" s="222"/>
      <c r="D357" s="223"/>
      <c r="E357" s="224"/>
      <c r="F357" s="76"/>
      <c r="G357" s="77">
        <f t="shared" si="17"/>
        <v>0</v>
      </c>
      <c r="H357" s="78"/>
      <c r="I357" s="78"/>
      <c r="J357" s="78"/>
      <c r="K357" s="78"/>
      <c r="L357" s="79"/>
      <c r="M357" s="76"/>
      <c r="N357" s="80"/>
      <c r="O357" s="75"/>
      <c r="P357" s="107"/>
      <c r="Q357" s="107"/>
      <c r="R357" s="107"/>
    </row>
    <row r="358" spans="2:18" ht="20.100000000000001" customHeight="1">
      <c r="B358" s="221"/>
      <c r="C358" s="222"/>
      <c r="D358" s="223"/>
      <c r="E358" s="224"/>
      <c r="F358" s="76"/>
      <c r="G358" s="77">
        <f t="shared" si="17"/>
        <v>0</v>
      </c>
      <c r="H358" s="78"/>
      <c r="I358" s="78"/>
      <c r="J358" s="78"/>
      <c r="K358" s="78"/>
      <c r="L358" s="79"/>
      <c r="M358" s="76"/>
      <c r="N358" s="80"/>
      <c r="O358" s="75"/>
      <c r="P358" s="107"/>
      <c r="Q358" s="107"/>
      <c r="R358" s="107"/>
    </row>
    <row r="359" spans="2:18" ht="20.100000000000001" customHeight="1">
      <c r="B359" s="245"/>
      <c r="C359" s="246"/>
      <c r="D359" s="247"/>
      <c r="E359" s="248"/>
      <c r="F359" s="81"/>
      <c r="G359" s="82">
        <f t="shared" si="17"/>
        <v>0</v>
      </c>
      <c r="H359" s="83"/>
      <c r="I359" s="83"/>
      <c r="J359" s="83"/>
      <c r="K359" s="83"/>
      <c r="L359" s="84"/>
      <c r="M359" s="81"/>
      <c r="N359" s="85"/>
      <c r="O359" s="75"/>
      <c r="P359" s="107"/>
      <c r="Q359" s="107"/>
      <c r="R359" s="107"/>
    </row>
    <row r="360" spans="2:18" ht="20.100000000000001" customHeight="1" thickBot="1">
      <c r="B360" s="260"/>
      <c r="C360" s="261"/>
      <c r="D360" s="262"/>
      <c r="E360" s="263"/>
      <c r="F360" s="86" t="s">
        <v>65</v>
      </c>
      <c r="G360" s="87">
        <f>G328+SUM(G331:G359)</f>
        <v>0</v>
      </c>
      <c r="H360" s="87">
        <f>H328+SUM(H331:H359)</f>
        <v>0</v>
      </c>
      <c r="I360" s="87">
        <f>I328+SUM(I331:I359)</f>
        <v>0</v>
      </c>
      <c r="J360" s="87">
        <f>J328+SUM(J331:J359)</f>
        <v>0</v>
      </c>
      <c r="K360" s="87">
        <f>K328+SUM(K331:K359)</f>
        <v>0</v>
      </c>
      <c r="L360" s="88"/>
      <c r="M360" s="88"/>
      <c r="N360" s="89"/>
      <c r="O360" s="90"/>
      <c r="P360" s="107"/>
      <c r="Q360" s="107"/>
      <c r="R360" s="107"/>
    </row>
    <row r="361" spans="2:18" ht="20.100000000000001" customHeight="1">
      <c r="B361" s="96"/>
      <c r="C361" s="96"/>
      <c r="D361" s="96"/>
      <c r="E361" s="96"/>
      <c r="P361" s="107"/>
      <c r="Q361" s="107"/>
      <c r="R361" s="107"/>
    </row>
  </sheetData>
  <sheetProtection sheet="1" formatRows="0"/>
  <mergeCells count="682">
    <mergeCell ref="B1:N1"/>
    <mergeCell ref="B2:M2"/>
    <mergeCell ref="B3:I3"/>
    <mergeCell ref="K3:N3"/>
    <mergeCell ref="B4:N4"/>
    <mergeCell ref="D5:N5"/>
    <mergeCell ref="B11:C11"/>
    <mergeCell ref="D11:E11"/>
    <mergeCell ref="B12:C12"/>
    <mergeCell ref="D12:E12"/>
    <mergeCell ref="B14:C14"/>
    <mergeCell ref="D14:E14"/>
    <mergeCell ref="B15:C15"/>
    <mergeCell ref="D15:E15"/>
    <mergeCell ref="B16:C16"/>
    <mergeCell ref="D16:E16"/>
    <mergeCell ref="B13:C13"/>
    <mergeCell ref="D13:E13"/>
    <mergeCell ref="B6:N6"/>
    <mergeCell ref="B9:C10"/>
    <mergeCell ref="D9:E10"/>
    <mergeCell ref="F9:F10"/>
    <mergeCell ref="G9:G10"/>
    <mergeCell ref="H9:K9"/>
    <mergeCell ref="L9:N9"/>
    <mergeCell ref="G7:N7"/>
    <mergeCell ref="B20:C20"/>
    <mergeCell ref="D20:E20"/>
    <mergeCell ref="B21:C21"/>
    <mergeCell ref="D21:E21"/>
    <mergeCell ref="B22:C22"/>
    <mergeCell ref="D22:E22"/>
    <mergeCell ref="B17:C17"/>
    <mergeCell ref="D17:E17"/>
    <mergeCell ref="B18:C18"/>
    <mergeCell ref="D18:E18"/>
    <mergeCell ref="B19:C19"/>
    <mergeCell ref="D19:E19"/>
    <mergeCell ref="B26:C26"/>
    <mergeCell ref="D26:E26"/>
    <mergeCell ref="B27:C27"/>
    <mergeCell ref="D27:E27"/>
    <mergeCell ref="B28:C28"/>
    <mergeCell ref="D28:E28"/>
    <mergeCell ref="B23:C23"/>
    <mergeCell ref="D23:E23"/>
    <mergeCell ref="B24:C24"/>
    <mergeCell ref="D24:E24"/>
    <mergeCell ref="B25:C25"/>
    <mergeCell ref="D25:E25"/>
    <mergeCell ref="B32:C32"/>
    <mergeCell ref="D32:E32"/>
    <mergeCell ref="B33:C33"/>
    <mergeCell ref="D33:E33"/>
    <mergeCell ref="B34:C34"/>
    <mergeCell ref="D34:E34"/>
    <mergeCell ref="B29:C29"/>
    <mergeCell ref="D29:E29"/>
    <mergeCell ref="B30:C30"/>
    <mergeCell ref="D30:E30"/>
    <mergeCell ref="B31:C31"/>
    <mergeCell ref="D31:E31"/>
    <mergeCell ref="F41:F42"/>
    <mergeCell ref="G41:G42"/>
    <mergeCell ref="H41:K41"/>
    <mergeCell ref="L41:N41"/>
    <mergeCell ref="B35:C35"/>
    <mergeCell ref="D35:E35"/>
    <mergeCell ref="B36:C36"/>
    <mergeCell ref="D36:E36"/>
    <mergeCell ref="B37:N37"/>
    <mergeCell ref="B38:N38"/>
    <mergeCell ref="B43:C43"/>
    <mergeCell ref="D43:E43"/>
    <mergeCell ref="B44:C44"/>
    <mergeCell ref="D44:E44"/>
    <mergeCell ref="B45:C45"/>
    <mergeCell ref="D45:E45"/>
    <mergeCell ref="B40:C40"/>
    <mergeCell ref="D40:E40"/>
    <mergeCell ref="B41:C42"/>
    <mergeCell ref="D41:E42"/>
    <mergeCell ref="B49:C49"/>
    <mergeCell ref="D49:E49"/>
    <mergeCell ref="B50:C50"/>
    <mergeCell ref="D50:E50"/>
    <mergeCell ref="B51:C51"/>
    <mergeCell ref="D51:E51"/>
    <mergeCell ref="B46:C46"/>
    <mergeCell ref="D46:E46"/>
    <mergeCell ref="B47:C47"/>
    <mergeCell ref="D47:E47"/>
    <mergeCell ref="B48:C48"/>
    <mergeCell ref="D48:E48"/>
    <mergeCell ref="B55:C55"/>
    <mergeCell ref="D55:E55"/>
    <mergeCell ref="B56:C56"/>
    <mergeCell ref="D56:E56"/>
    <mergeCell ref="B57:C57"/>
    <mergeCell ref="D57:E57"/>
    <mergeCell ref="B52:C52"/>
    <mergeCell ref="D52:E52"/>
    <mergeCell ref="B53:C53"/>
    <mergeCell ref="D53:E53"/>
    <mergeCell ref="B54:C54"/>
    <mergeCell ref="D54:E54"/>
    <mergeCell ref="B61:C61"/>
    <mergeCell ref="D61:E61"/>
    <mergeCell ref="B62:C62"/>
    <mergeCell ref="D62:E62"/>
    <mergeCell ref="B63:C63"/>
    <mergeCell ref="D63:E63"/>
    <mergeCell ref="B58:C58"/>
    <mergeCell ref="D58:E58"/>
    <mergeCell ref="B59:C59"/>
    <mergeCell ref="D59:E59"/>
    <mergeCell ref="B60:C60"/>
    <mergeCell ref="D60:E60"/>
    <mergeCell ref="B67:C67"/>
    <mergeCell ref="D67:E67"/>
    <mergeCell ref="B68:C68"/>
    <mergeCell ref="D68:E68"/>
    <mergeCell ref="B69:C69"/>
    <mergeCell ref="D69:E69"/>
    <mergeCell ref="B64:C64"/>
    <mergeCell ref="D64:E64"/>
    <mergeCell ref="B65:C65"/>
    <mergeCell ref="D65:E65"/>
    <mergeCell ref="B66:C66"/>
    <mergeCell ref="D66:E66"/>
    <mergeCell ref="B76:C76"/>
    <mergeCell ref="D76:E76"/>
    <mergeCell ref="B77:C78"/>
    <mergeCell ref="D77:E78"/>
    <mergeCell ref="F77:F78"/>
    <mergeCell ref="G77:G78"/>
    <mergeCell ref="B70:C70"/>
    <mergeCell ref="D70:E70"/>
    <mergeCell ref="B71:C71"/>
    <mergeCell ref="D71:E71"/>
    <mergeCell ref="B72:C72"/>
    <mergeCell ref="D72:E72"/>
    <mergeCell ref="B81:C81"/>
    <mergeCell ref="D81:E81"/>
    <mergeCell ref="B82:C82"/>
    <mergeCell ref="D82:E82"/>
    <mergeCell ref="B83:C83"/>
    <mergeCell ref="D83:E83"/>
    <mergeCell ref="H77:K77"/>
    <mergeCell ref="L77:N77"/>
    <mergeCell ref="B79:C79"/>
    <mergeCell ref="D79:E79"/>
    <mergeCell ref="B80:C80"/>
    <mergeCell ref="D80:E80"/>
    <mergeCell ref="B87:C87"/>
    <mergeCell ref="D87:E87"/>
    <mergeCell ref="B88:C88"/>
    <mergeCell ref="D88:E88"/>
    <mergeCell ref="B89:C89"/>
    <mergeCell ref="D89:E89"/>
    <mergeCell ref="B84:C84"/>
    <mergeCell ref="D84:E84"/>
    <mergeCell ref="B85:C85"/>
    <mergeCell ref="D85:E85"/>
    <mergeCell ref="B86:C86"/>
    <mergeCell ref="D86:E86"/>
    <mergeCell ref="B93:C93"/>
    <mergeCell ref="D93:E93"/>
    <mergeCell ref="B94:C94"/>
    <mergeCell ref="D94:E94"/>
    <mergeCell ref="B95:C95"/>
    <mergeCell ref="D95:E95"/>
    <mergeCell ref="B90:C90"/>
    <mergeCell ref="D90:E90"/>
    <mergeCell ref="B91:C91"/>
    <mergeCell ref="D91:E91"/>
    <mergeCell ref="B92:C92"/>
    <mergeCell ref="D92:E92"/>
    <mergeCell ref="B99:C99"/>
    <mergeCell ref="D99:E99"/>
    <mergeCell ref="B100:C100"/>
    <mergeCell ref="D100:E100"/>
    <mergeCell ref="B101:C101"/>
    <mergeCell ref="D101:E101"/>
    <mergeCell ref="B96:C96"/>
    <mergeCell ref="D96:E96"/>
    <mergeCell ref="B97:C97"/>
    <mergeCell ref="D97:E97"/>
    <mergeCell ref="B98:C98"/>
    <mergeCell ref="D98:E98"/>
    <mergeCell ref="B105:C105"/>
    <mergeCell ref="D105:E105"/>
    <mergeCell ref="B106:C106"/>
    <mergeCell ref="D106:E106"/>
    <mergeCell ref="B107:C107"/>
    <mergeCell ref="D107:E107"/>
    <mergeCell ref="B102:C102"/>
    <mergeCell ref="D102:E102"/>
    <mergeCell ref="B103:C103"/>
    <mergeCell ref="D103:E103"/>
    <mergeCell ref="B104:C104"/>
    <mergeCell ref="D104:E104"/>
    <mergeCell ref="L113:N113"/>
    <mergeCell ref="B115:C115"/>
    <mergeCell ref="D115:E115"/>
    <mergeCell ref="B108:C108"/>
    <mergeCell ref="D108:E108"/>
    <mergeCell ref="B112:C112"/>
    <mergeCell ref="D112:E112"/>
    <mergeCell ref="B113:C114"/>
    <mergeCell ref="D113:E114"/>
    <mergeCell ref="B116:C116"/>
    <mergeCell ref="D116:E116"/>
    <mergeCell ref="B117:C117"/>
    <mergeCell ref="D117:E117"/>
    <mergeCell ref="B118:C118"/>
    <mergeCell ref="D118:E118"/>
    <mergeCell ref="F113:F114"/>
    <mergeCell ref="G113:G114"/>
    <mergeCell ref="H113:K113"/>
    <mergeCell ref="B122:C122"/>
    <mergeCell ref="D122:E122"/>
    <mergeCell ref="B123:C123"/>
    <mergeCell ref="D123:E123"/>
    <mergeCell ref="B124:C124"/>
    <mergeCell ref="D124:E124"/>
    <mergeCell ref="B119:C119"/>
    <mergeCell ref="D119:E119"/>
    <mergeCell ref="B120:C120"/>
    <mergeCell ref="D120:E120"/>
    <mergeCell ref="B121:C121"/>
    <mergeCell ref="D121:E121"/>
    <mergeCell ref="B128:C128"/>
    <mergeCell ref="D128:E128"/>
    <mergeCell ref="B129:C129"/>
    <mergeCell ref="D129:E129"/>
    <mergeCell ref="B130:C130"/>
    <mergeCell ref="D130:E130"/>
    <mergeCell ref="B125:C125"/>
    <mergeCell ref="D125:E125"/>
    <mergeCell ref="B126:C126"/>
    <mergeCell ref="D126:E126"/>
    <mergeCell ref="B127:C127"/>
    <mergeCell ref="D127:E127"/>
    <mergeCell ref="B134:C134"/>
    <mergeCell ref="D134:E134"/>
    <mergeCell ref="B135:C135"/>
    <mergeCell ref="D135:E135"/>
    <mergeCell ref="B136:C136"/>
    <mergeCell ref="D136:E136"/>
    <mergeCell ref="B131:C131"/>
    <mergeCell ref="D131:E131"/>
    <mergeCell ref="B132:C132"/>
    <mergeCell ref="D132:E132"/>
    <mergeCell ref="B133:C133"/>
    <mergeCell ref="D133:E133"/>
    <mergeCell ref="B140:C140"/>
    <mergeCell ref="D140:E140"/>
    <mergeCell ref="B141:C141"/>
    <mergeCell ref="D141:E141"/>
    <mergeCell ref="B142:C142"/>
    <mergeCell ref="D142:E142"/>
    <mergeCell ref="B137:C137"/>
    <mergeCell ref="D137:E137"/>
    <mergeCell ref="B138:C138"/>
    <mergeCell ref="D138:E138"/>
    <mergeCell ref="B139:C139"/>
    <mergeCell ref="D139:E139"/>
    <mergeCell ref="G149:G150"/>
    <mergeCell ref="H149:K149"/>
    <mergeCell ref="L149:N149"/>
    <mergeCell ref="B143:C143"/>
    <mergeCell ref="D143:E143"/>
    <mergeCell ref="B144:C144"/>
    <mergeCell ref="D144:E144"/>
    <mergeCell ref="B148:C148"/>
    <mergeCell ref="D148:E148"/>
    <mergeCell ref="B151:C151"/>
    <mergeCell ref="D151:E151"/>
    <mergeCell ref="B152:C152"/>
    <mergeCell ref="D152:E152"/>
    <mergeCell ref="B153:C153"/>
    <mergeCell ref="D153:E153"/>
    <mergeCell ref="B149:C150"/>
    <mergeCell ref="D149:E150"/>
    <mergeCell ref="F149:F150"/>
    <mergeCell ref="B157:C157"/>
    <mergeCell ref="D157:E157"/>
    <mergeCell ref="B158:C158"/>
    <mergeCell ref="D158:E158"/>
    <mergeCell ref="B159:C159"/>
    <mergeCell ref="D159:E159"/>
    <mergeCell ref="B154:C154"/>
    <mergeCell ref="D154:E154"/>
    <mergeCell ref="B155:C155"/>
    <mergeCell ref="D155:E155"/>
    <mergeCell ref="B156:C156"/>
    <mergeCell ref="D156:E156"/>
    <mergeCell ref="B163:C163"/>
    <mergeCell ref="D163:E163"/>
    <mergeCell ref="B164:C164"/>
    <mergeCell ref="D164:E164"/>
    <mergeCell ref="B165:C165"/>
    <mergeCell ref="D165:E165"/>
    <mergeCell ref="B160:C160"/>
    <mergeCell ref="D160:E160"/>
    <mergeCell ref="B161:C161"/>
    <mergeCell ref="D161:E161"/>
    <mergeCell ref="B162:C162"/>
    <mergeCell ref="D162:E162"/>
    <mergeCell ref="B169:C169"/>
    <mergeCell ref="D169:E169"/>
    <mergeCell ref="B170:C170"/>
    <mergeCell ref="D170:E170"/>
    <mergeCell ref="B171:C171"/>
    <mergeCell ref="D171:E171"/>
    <mergeCell ref="B166:C166"/>
    <mergeCell ref="D166:E166"/>
    <mergeCell ref="B167:C167"/>
    <mergeCell ref="D167:E167"/>
    <mergeCell ref="B168:C168"/>
    <mergeCell ref="D168:E168"/>
    <mergeCell ref="B175:C175"/>
    <mergeCell ref="D175:E175"/>
    <mergeCell ref="B176:C176"/>
    <mergeCell ref="D176:E176"/>
    <mergeCell ref="B177:C177"/>
    <mergeCell ref="D177:E177"/>
    <mergeCell ref="B172:C172"/>
    <mergeCell ref="D172:E172"/>
    <mergeCell ref="B173:C173"/>
    <mergeCell ref="D173:E173"/>
    <mergeCell ref="B174:C174"/>
    <mergeCell ref="D174:E174"/>
    <mergeCell ref="B184:C184"/>
    <mergeCell ref="D184:E184"/>
    <mergeCell ref="B185:C186"/>
    <mergeCell ref="D185:E186"/>
    <mergeCell ref="F185:F186"/>
    <mergeCell ref="G185:G186"/>
    <mergeCell ref="B178:C178"/>
    <mergeCell ref="D178:E178"/>
    <mergeCell ref="B179:C179"/>
    <mergeCell ref="D179:E179"/>
    <mergeCell ref="B180:C180"/>
    <mergeCell ref="D180:E180"/>
    <mergeCell ref="B189:C189"/>
    <mergeCell ref="D189:E189"/>
    <mergeCell ref="B190:C190"/>
    <mergeCell ref="D190:E190"/>
    <mergeCell ref="B191:C191"/>
    <mergeCell ref="D191:E191"/>
    <mergeCell ref="H185:K185"/>
    <mergeCell ref="L185:N185"/>
    <mergeCell ref="B187:C187"/>
    <mergeCell ref="D187:E187"/>
    <mergeCell ref="B188:C188"/>
    <mergeCell ref="D188:E188"/>
    <mergeCell ref="B195:C195"/>
    <mergeCell ref="D195:E195"/>
    <mergeCell ref="B196:C196"/>
    <mergeCell ref="D196:E196"/>
    <mergeCell ref="B197:C197"/>
    <mergeCell ref="D197:E197"/>
    <mergeCell ref="B192:C192"/>
    <mergeCell ref="D192:E192"/>
    <mergeCell ref="B193:C193"/>
    <mergeCell ref="D193:E193"/>
    <mergeCell ref="B194:C194"/>
    <mergeCell ref="D194:E194"/>
    <mergeCell ref="B201:C201"/>
    <mergeCell ref="D201:E201"/>
    <mergeCell ref="B202:C202"/>
    <mergeCell ref="D202:E202"/>
    <mergeCell ref="B203:C203"/>
    <mergeCell ref="D203:E203"/>
    <mergeCell ref="B198:C198"/>
    <mergeCell ref="D198:E198"/>
    <mergeCell ref="B199:C199"/>
    <mergeCell ref="D199:E199"/>
    <mergeCell ref="B200:C200"/>
    <mergeCell ref="D200:E200"/>
    <mergeCell ref="B207:C207"/>
    <mergeCell ref="D207:E207"/>
    <mergeCell ref="B208:C208"/>
    <mergeCell ref="D208:E208"/>
    <mergeCell ref="B209:C209"/>
    <mergeCell ref="D209:E209"/>
    <mergeCell ref="B204:C204"/>
    <mergeCell ref="D204:E204"/>
    <mergeCell ref="B205:C205"/>
    <mergeCell ref="D205:E205"/>
    <mergeCell ref="B206:C206"/>
    <mergeCell ref="D206:E206"/>
    <mergeCell ref="B213:C213"/>
    <mergeCell ref="D213:E213"/>
    <mergeCell ref="B214:C214"/>
    <mergeCell ref="D214:E214"/>
    <mergeCell ref="B215:C215"/>
    <mergeCell ref="D215:E215"/>
    <mergeCell ref="B210:C210"/>
    <mergeCell ref="D210:E210"/>
    <mergeCell ref="B211:C211"/>
    <mergeCell ref="D211:E211"/>
    <mergeCell ref="B212:C212"/>
    <mergeCell ref="D212:E212"/>
    <mergeCell ref="L221:N221"/>
    <mergeCell ref="B223:C223"/>
    <mergeCell ref="D223:E223"/>
    <mergeCell ref="B216:C216"/>
    <mergeCell ref="D216:E216"/>
    <mergeCell ref="B220:C220"/>
    <mergeCell ref="D220:E220"/>
    <mergeCell ref="B221:C222"/>
    <mergeCell ref="D221:E222"/>
    <mergeCell ref="B224:C224"/>
    <mergeCell ref="D224:E224"/>
    <mergeCell ref="B225:C225"/>
    <mergeCell ref="D225:E225"/>
    <mergeCell ref="B226:C226"/>
    <mergeCell ref="D226:E226"/>
    <mergeCell ref="F221:F222"/>
    <mergeCell ref="G221:G222"/>
    <mergeCell ref="H221:K221"/>
    <mergeCell ref="B230:C230"/>
    <mergeCell ref="D230:E230"/>
    <mergeCell ref="B231:C231"/>
    <mergeCell ref="D231:E231"/>
    <mergeCell ref="B232:C232"/>
    <mergeCell ref="D232:E232"/>
    <mergeCell ref="B227:C227"/>
    <mergeCell ref="D227:E227"/>
    <mergeCell ref="B228:C228"/>
    <mergeCell ref="D228:E228"/>
    <mergeCell ref="B229:C229"/>
    <mergeCell ref="D229:E229"/>
    <mergeCell ref="B236:C236"/>
    <mergeCell ref="D236:E236"/>
    <mergeCell ref="B237:C237"/>
    <mergeCell ref="D237:E237"/>
    <mergeCell ref="B238:C238"/>
    <mergeCell ref="D238:E238"/>
    <mergeCell ref="B233:C233"/>
    <mergeCell ref="D233:E233"/>
    <mergeCell ref="B234:C234"/>
    <mergeCell ref="D234:E234"/>
    <mergeCell ref="B235:C235"/>
    <mergeCell ref="D235:E235"/>
    <mergeCell ref="B242:C242"/>
    <mergeCell ref="D242:E242"/>
    <mergeCell ref="B243:C243"/>
    <mergeCell ref="D243:E243"/>
    <mergeCell ref="B244:C244"/>
    <mergeCell ref="D244:E244"/>
    <mergeCell ref="B239:C239"/>
    <mergeCell ref="D239:E239"/>
    <mergeCell ref="B240:C240"/>
    <mergeCell ref="D240:E240"/>
    <mergeCell ref="B241:C241"/>
    <mergeCell ref="D241:E241"/>
    <mergeCell ref="B248:C248"/>
    <mergeCell ref="D248:E248"/>
    <mergeCell ref="B249:C249"/>
    <mergeCell ref="D249:E249"/>
    <mergeCell ref="B250:C250"/>
    <mergeCell ref="D250:E250"/>
    <mergeCell ref="B245:C245"/>
    <mergeCell ref="D245:E245"/>
    <mergeCell ref="B246:C246"/>
    <mergeCell ref="D246:E246"/>
    <mergeCell ref="B247:C247"/>
    <mergeCell ref="D247:E247"/>
    <mergeCell ref="G257:G258"/>
    <mergeCell ref="H257:K257"/>
    <mergeCell ref="L257:N257"/>
    <mergeCell ref="B251:C251"/>
    <mergeCell ref="D251:E251"/>
    <mergeCell ref="B252:C252"/>
    <mergeCell ref="D252:E252"/>
    <mergeCell ref="B256:C256"/>
    <mergeCell ref="D256:E256"/>
    <mergeCell ref="B259:C259"/>
    <mergeCell ref="D259:E259"/>
    <mergeCell ref="B260:C260"/>
    <mergeCell ref="D260:E260"/>
    <mergeCell ref="B261:C261"/>
    <mergeCell ref="D261:E261"/>
    <mergeCell ref="B257:C258"/>
    <mergeCell ref="D257:E258"/>
    <mergeCell ref="F257:F258"/>
    <mergeCell ref="B265:C265"/>
    <mergeCell ref="D265:E265"/>
    <mergeCell ref="B266:C266"/>
    <mergeCell ref="D266:E266"/>
    <mergeCell ref="B267:C267"/>
    <mergeCell ref="D267:E267"/>
    <mergeCell ref="B262:C262"/>
    <mergeCell ref="D262:E262"/>
    <mergeCell ref="B263:C263"/>
    <mergeCell ref="D263:E263"/>
    <mergeCell ref="B264:C264"/>
    <mergeCell ref="D264:E264"/>
    <mergeCell ref="B271:C271"/>
    <mergeCell ref="D271:E271"/>
    <mergeCell ref="B272:C272"/>
    <mergeCell ref="D272:E272"/>
    <mergeCell ref="B273:C273"/>
    <mergeCell ref="D273:E273"/>
    <mergeCell ref="B268:C268"/>
    <mergeCell ref="D268:E268"/>
    <mergeCell ref="B269:C269"/>
    <mergeCell ref="D269:E269"/>
    <mergeCell ref="B270:C270"/>
    <mergeCell ref="D270:E270"/>
    <mergeCell ref="B277:C277"/>
    <mergeCell ref="D277:E277"/>
    <mergeCell ref="B278:C278"/>
    <mergeCell ref="D278:E278"/>
    <mergeCell ref="B279:C279"/>
    <mergeCell ref="D279:E279"/>
    <mergeCell ref="B274:C274"/>
    <mergeCell ref="D274:E274"/>
    <mergeCell ref="B275:C275"/>
    <mergeCell ref="D275:E275"/>
    <mergeCell ref="B276:C276"/>
    <mergeCell ref="D276:E276"/>
    <mergeCell ref="B283:C283"/>
    <mergeCell ref="D283:E283"/>
    <mergeCell ref="B284:C284"/>
    <mergeCell ref="D284:E284"/>
    <mergeCell ref="B285:C285"/>
    <mergeCell ref="D285:E285"/>
    <mergeCell ref="B280:C280"/>
    <mergeCell ref="D280:E280"/>
    <mergeCell ref="B281:C281"/>
    <mergeCell ref="D281:E281"/>
    <mergeCell ref="B282:C282"/>
    <mergeCell ref="D282:E282"/>
    <mergeCell ref="B292:C292"/>
    <mergeCell ref="D292:E292"/>
    <mergeCell ref="B293:C294"/>
    <mergeCell ref="D293:E294"/>
    <mergeCell ref="F293:F294"/>
    <mergeCell ref="G293:G294"/>
    <mergeCell ref="B286:C286"/>
    <mergeCell ref="D286:E286"/>
    <mergeCell ref="B287:C287"/>
    <mergeCell ref="D287:E287"/>
    <mergeCell ref="B288:C288"/>
    <mergeCell ref="D288:E288"/>
    <mergeCell ref="B297:C297"/>
    <mergeCell ref="D297:E297"/>
    <mergeCell ref="B298:C298"/>
    <mergeCell ref="D298:E298"/>
    <mergeCell ref="B299:C299"/>
    <mergeCell ref="D299:E299"/>
    <mergeCell ref="H293:K293"/>
    <mergeCell ref="L293:N293"/>
    <mergeCell ref="B295:C295"/>
    <mergeCell ref="D295:E295"/>
    <mergeCell ref="B296:C296"/>
    <mergeCell ref="D296:E296"/>
    <mergeCell ref="B303:C303"/>
    <mergeCell ref="D303:E303"/>
    <mergeCell ref="B304:C304"/>
    <mergeCell ref="D304:E304"/>
    <mergeCell ref="B305:C305"/>
    <mergeCell ref="D305:E305"/>
    <mergeCell ref="B300:C300"/>
    <mergeCell ref="D300:E300"/>
    <mergeCell ref="B301:C301"/>
    <mergeCell ref="D301:E301"/>
    <mergeCell ref="B302:C302"/>
    <mergeCell ref="D302:E302"/>
    <mergeCell ref="B309:C309"/>
    <mergeCell ref="D309:E309"/>
    <mergeCell ref="B310:C310"/>
    <mergeCell ref="D310:E310"/>
    <mergeCell ref="B311:C311"/>
    <mergeCell ref="D311:E311"/>
    <mergeCell ref="B306:C306"/>
    <mergeCell ref="D306:E306"/>
    <mergeCell ref="B307:C307"/>
    <mergeCell ref="D307:E307"/>
    <mergeCell ref="B308:C308"/>
    <mergeCell ref="D308:E308"/>
    <mergeCell ref="B315:C315"/>
    <mergeCell ref="D315:E315"/>
    <mergeCell ref="B316:C316"/>
    <mergeCell ref="D316:E316"/>
    <mergeCell ref="B317:C317"/>
    <mergeCell ref="D317:E317"/>
    <mergeCell ref="B312:C312"/>
    <mergeCell ref="D312:E312"/>
    <mergeCell ref="B313:C313"/>
    <mergeCell ref="D313:E313"/>
    <mergeCell ref="B314:C314"/>
    <mergeCell ref="D314:E314"/>
    <mergeCell ref="B321:C321"/>
    <mergeCell ref="D321:E321"/>
    <mergeCell ref="B322:C322"/>
    <mergeCell ref="D322:E322"/>
    <mergeCell ref="B323:C323"/>
    <mergeCell ref="D323:E323"/>
    <mergeCell ref="B318:C318"/>
    <mergeCell ref="D318:E318"/>
    <mergeCell ref="B319:C319"/>
    <mergeCell ref="D319:E319"/>
    <mergeCell ref="B320:C320"/>
    <mergeCell ref="D320:E320"/>
    <mergeCell ref="F329:F330"/>
    <mergeCell ref="G329:G330"/>
    <mergeCell ref="H329:K329"/>
    <mergeCell ref="L329:N329"/>
    <mergeCell ref="B331:C331"/>
    <mergeCell ref="D331:E331"/>
    <mergeCell ref="B324:C324"/>
    <mergeCell ref="D324:E324"/>
    <mergeCell ref="B328:C328"/>
    <mergeCell ref="D328:E328"/>
    <mergeCell ref="B329:C330"/>
    <mergeCell ref="D329:E330"/>
    <mergeCell ref="B335:C335"/>
    <mergeCell ref="D335:E335"/>
    <mergeCell ref="B336:C336"/>
    <mergeCell ref="D336:E336"/>
    <mergeCell ref="B337:C337"/>
    <mergeCell ref="D337:E337"/>
    <mergeCell ref="B332:C332"/>
    <mergeCell ref="D332:E332"/>
    <mergeCell ref="B333:C333"/>
    <mergeCell ref="D333:E333"/>
    <mergeCell ref="B334:C334"/>
    <mergeCell ref="D334:E334"/>
    <mergeCell ref="B341:C341"/>
    <mergeCell ref="D341:E341"/>
    <mergeCell ref="B342:C342"/>
    <mergeCell ref="D342:E342"/>
    <mergeCell ref="B343:C343"/>
    <mergeCell ref="D343:E343"/>
    <mergeCell ref="B338:C338"/>
    <mergeCell ref="D338:E338"/>
    <mergeCell ref="B339:C339"/>
    <mergeCell ref="D339:E339"/>
    <mergeCell ref="B340:C340"/>
    <mergeCell ref="D340:E340"/>
    <mergeCell ref="B347:C347"/>
    <mergeCell ref="D347:E347"/>
    <mergeCell ref="B348:C348"/>
    <mergeCell ref="D348:E348"/>
    <mergeCell ref="B349:C349"/>
    <mergeCell ref="D349:E349"/>
    <mergeCell ref="B344:C344"/>
    <mergeCell ref="D344:E344"/>
    <mergeCell ref="B345:C345"/>
    <mergeCell ref="D345:E345"/>
    <mergeCell ref="B346:C346"/>
    <mergeCell ref="D346:E346"/>
    <mergeCell ref="B359:C359"/>
    <mergeCell ref="D359:E359"/>
    <mergeCell ref="B360:C360"/>
    <mergeCell ref="D360:E360"/>
    <mergeCell ref="B8:C8"/>
    <mergeCell ref="D8:E8"/>
    <mergeCell ref="B356:C356"/>
    <mergeCell ref="D356:E356"/>
    <mergeCell ref="B357:C357"/>
    <mergeCell ref="D357:E357"/>
    <mergeCell ref="B358:C358"/>
    <mergeCell ref="D358:E358"/>
    <mergeCell ref="B353:C353"/>
    <mergeCell ref="D353:E353"/>
    <mergeCell ref="B354:C354"/>
    <mergeCell ref="D354:E354"/>
    <mergeCell ref="B355:C355"/>
    <mergeCell ref="D355:E355"/>
    <mergeCell ref="B350:C350"/>
    <mergeCell ref="D350:E350"/>
    <mergeCell ref="B351:C351"/>
    <mergeCell ref="D351:E351"/>
    <mergeCell ref="B352:C352"/>
    <mergeCell ref="D352:E352"/>
  </mergeCells>
  <phoneticPr fontId="2"/>
  <printOptions horizontalCentered="1"/>
  <pageMargins left="3.937007874015748E-2" right="3.937007874015748E-2" top="0.47244094488188981" bottom="0.31496062992125984" header="0.31496062992125984" footer="0.11811023622047245"/>
  <pageSetup paperSize="9" scale="73" orientation="landscape" r:id="rId1"/>
  <headerFooter>
    <oddFooter>&amp;C&amp;P ページ　（令和4年度 年度末報告）</oddFooter>
  </headerFooter>
  <rowBreaks count="9" manualBreakCount="9">
    <brk id="38" max="14" man="1"/>
    <brk id="74" max="14" man="1"/>
    <brk id="110" max="14" man="1"/>
    <brk id="146" max="14" man="1"/>
    <brk id="182" max="14" man="1"/>
    <brk id="218" max="14" man="1"/>
    <brk id="254" max="14" man="1"/>
    <brk id="290" max="14" man="1"/>
    <brk id="326" max="14" man="1"/>
  </rowBreaks>
  <ignoredErrors>
    <ignoredError sqref="H3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404D-699B-48BD-A396-A6D0706127A5}">
  <sheetPr codeName="Sheet5">
    <tabColor rgb="FF9BC2E6"/>
  </sheetPr>
  <dimension ref="A1:AB108"/>
  <sheetViews>
    <sheetView view="pageBreakPreview" zoomScale="90" zoomScaleNormal="100" zoomScaleSheetLayoutView="90" workbookViewId="0">
      <selection activeCell="B2" sqref="B2:F2"/>
    </sheetView>
  </sheetViews>
  <sheetFormatPr defaultColWidth="9" defaultRowHeight="13.2"/>
  <cols>
    <col min="1" max="1" width="1.8984375" style="1" customWidth="1"/>
    <col min="2" max="6" width="18.69921875" style="1" customWidth="1"/>
    <col min="7" max="7" width="1.8984375" style="1" customWidth="1"/>
    <col min="8" max="8" width="2.8984375" style="1" customWidth="1"/>
    <col min="9" max="9" width="7.8984375" style="1" customWidth="1"/>
    <col min="10" max="10" width="9.5" style="1" customWidth="1"/>
    <col min="11" max="20" width="9" style="1"/>
    <col min="21" max="21" width="4.69921875" style="1" customWidth="1"/>
    <col min="22" max="16384" width="9" style="1"/>
  </cols>
  <sheetData>
    <row r="1" spans="1:21" ht="15" customHeight="1" thickBot="1">
      <c r="A1" s="37"/>
      <c r="B1" s="151" t="s">
        <v>13</v>
      </c>
      <c r="C1" s="151"/>
      <c r="D1" s="151"/>
      <c r="E1" s="151"/>
      <c r="F1" s="151"/>
      <c r="G1" s="37"/>
      <c r="H1" s="37"/>
      <c r="I1" s="37"/>
      <c r="J1" s="37"/>
      <c r="K1" s="37"/>
      <c r="L1" s="37"/>
      <c r="M1" s="37"/>
      <c r="N1" s="37"/>
      <c r="O1" s="37"/>
      <c r="P1" s="37"/>
      <c r="Q1" s="37"/>
      <c r="R1" s="37"/>
      <c r="S1" s="37"/>
      <c r="T1" s="37"/>
      <c r="U1" s="37"/>
    </row>
    <row r="2" spans="1:21" ht="24" customHeight="1">
      <c r="A2" s="37"/>
      <c r="B2" s="152" t="s">
        <v>79</v>
      </c>
      <c r="C2" s="153"/>
      <c r="D2" s="153"/>
      <c r="E2" s="153"/>
      <c r="F2" s="154"/>
      <c r="G2" s="37"/>
      <c r="H2" s="37"/>
      <c r="I2" s="37"/>
      <c r="J2" s="37"/>
      <c r="K2" s="37"/>
      <c r="L2" s="37"/>
      <c r="M2" s="37"/>
      <c r="N2" s="37"/>
      <c r="O2" s="37"/>
      <c r="P2" s="37"/>
      <c r="Q2" s="37"/>
      <c r="R2" s="37"/>
      <c r="S2" s="37"/>
      <c r="T2" s="37"/>
      <c r="U2" s="37"/>
    </row>
    <row r="3" spans="1:21" ht="15" customHeight="1">
      <c r="A3" s="37"/>
      <c r="B3" s="122"/>
      <c r="C3" s="120"/>
      <c r="D3" s="305"/>
      <c r="E3" s="305"/>
      <c r="F3" s="306"/>
      <c r="G3" s="37"/>
      <c r="H3" s="37"/>
      <c r="I3" s="37"/>
      <c r="J3" s="37"/>
      <c r="K3" s="37"/>
      <c r="L3" s="37"/>
      <c r="M3" s="37"/>
      <c r="N3" s="37"/>
      <c r="O3" s="37"/>
      <c r="P3" s="37"/>
      <c r="Q3" s="37"/>
      <c r="R3" s="37"/>
      <c r="S3" s="37"/>
      <c r="T3" s="37"/>
      <c r="U3" s="37"/>
    </row>
    <row r="4" spans="1:21" ht="15" customHeight="1">
      <c r="A4" s="37"/>
      <c r="B4" s="122"/>
      <c r="C4" s="157"/>
      <c r="D4" s="157"/>
      <c r="E4" s="157"/>
      <c r="F4" s="158"/>
      <c r="G4" s="37"/>
      <c r="H4" s="37"/>
      <c r="I4" s="37"/>
      <c r="J4" s="37"/>
      <c r="K4" s="37"/>
      <c r="L4" s="37"/>
      <c r="M4" s="37"/>
      <c r="N4" s="37"/>
      <c r="O4" s="37"/>
      <c r="P4" s="37"/>
      <c r="Q4" s="37"/>
      <c r="R4" s="37"/>
      <c r="S4" s="37"/>
      <c r="T4" s="37"/>
      <c r="U4" s="37"/>
    </row>
    <row r="5" spans="1:21" ht="20.25" customHeight="1">
      <c r="A5" s="37"/>
      <c r="B5" s="299"/>
      <c r="C5" s="56" t="s">
        <v>4</v>
      </c>
      <c r="D5" s="309"/>
      <c r="E5" s="310"/>
      <c r="F5" s="311"/>
      <c r="G5" s="37"/>
      <c r="H5" s="37"/>
      <c r="I5" s="37"/>
      <c r="J5" s="37"/>
      <c r="K5" s="37"/>
      <c r="L5" s="37"/>
      <c r="M5" s="37"/>
      <c r="N5" s="37"/>
      <c r="O5" s="37"/>
      <c r="P5" s="37"/>
      <c r="Q5" s="37"/>
      <c r="R5" s="37"/>
      <c r="S5" s="37"/>
      <c r="T5" s="37"/>
      <c r="U5" s="37"/>
    </row>
    <row r="6" spans="1:21" ht="20.25" customHeight="1">
      <c r="A6" s="37"/>
      <c r="B6" s="299"/>
      <c r="C6" s="56" t="s">
        <v>5</v>
      </c>
      <c r="D6" s="141"/>
      <c r="E6" s="142"/>
      <c r="F6" s="143"/>
      <c r="G6" s="37"/>
      <c r="H6" s="37"/>
      <c r="I6" s="37"/>
      <c r="J6" s="37"/>
      <c r="K6" s="37"/>
      <c r="L6" s="37"/>
      <c r="M6" s="37"/>
      <c r="N6" s="37"/>
      <c r="O6" s="37"/>
      <c r="P6" s="37"/>
      <c r="Q6" s="37"/>
      <c r="R6" s="37"/>
      <c r="S6" s="37"/>
      <c r="T6" s="37"/>
      <c r="U6" s="37"/>
    </row>
    <row r="7" spans="1:21" ht="20.25" customHeight="1">
      <c r="A7" s="37"/>
      <c r="B7" s="299"/>
      <c r="C7" s="57" t="s">
        <v>6</v>
      </c>
      <c r="D7" s="312"/>
      <c r="E7" s="313"/>
      <c r="F7" s="314"/>
      <c r="G7" s="37"/>
      <c r="H7" s="37"/>
      <c r="I7" s="37"/>
      <c r="J7" s="37"/>
      <c r="K7" s="37"/>
      <c r="L7" s="37"/>
      <c r="M7" s="37"/>
      <c r="N7" s="37"/>
      <c r="O7" s="37"/>
      <c r="P7" s="37"/>
      <c r="Q7" s="37"/>
      <c r="R7" s="37"/>
      <c r="S7" s="37"/>
      <c r="T7" s="37"/>
      <c r="U7" s="37"/>
    </row>
    <row r="8" spans="1:21" ht="20.25" customHeight="1">
      <c r="A8" s="37"/>
      <c r="B8" s="299"/>
      <c r="C8" s="209" t="s">
        <v>7</v>
      </c>
      <c r="D8" s="300"/>
      <c r="E8" s="300"/>
      <c r="F8" s="301"/>
      <c r="G8" s="37"/>
      <c r="H8" s="37"/>
      <c r="I8" s="37"/>
      <c r="J8" s="37"/>
      <c r="K8" s="37"/>
      <c r="L8" s="37"/>
      <c r="M8" s="37"/>
      <c r="N8" s="37"/>
      <c r="O8" s="37"/>
      <c r="P8" s="37"/>
      <c r="Q8" s="37"/>
      <c r="R8" s="37"/>
      <c r="S8" s="37"/>
      <c r="T8" s="37"/>
      <c r="U8" s="37"/>
    </row>
    <row r="9" spans="1:21" ht="20.25" customHeight="1">
      <c r="A9" s="37"/>
      <c r="B9" s="299"/>
      <c r="C9" s="210"/>
      <c r="D9" s="302"/>
      <c r="E9" s="302"/>
      <c r="F9" s="303"/>
      <c r="G9" s="37"/>
      <c r="H9" s="37"/>
      <c r="I9" s="37"/>
      <c r="J9" s="37"/>
      <c r="K9" s="37"/>
      <c r="L9" s="37"/>
      <c r="M9" s="37"/>
      <c r="N9" s="37"/>
      <c r="O9" s="37"/>
      <c r="P9" s="37"/>
      <c r="Q9" s="37"/>
      <c r="R9" s="37"/>
      <c r="S9" s="37"/>
      <c r="T9" s="37"/>
      <c r="U9" s="37"/>
    </row>
    <row r="10" spans="1:21" ht="20.25" customHeight="1">
      <c r="A10" s="37"/>
      <c r="B10" s="121"/>
      <c r="C10" s="35" t="s">
        <v>34</v>
      </c>
      <c r="D10" s="22">
        <v>44166</v>
      </c>
      <c r="E10" s="23">
        <v>45747</v>
      </c>
      <c r="F10" s="27">
        <f>IF(MONTH(E10)&lt;=3,YEAR(E10)-1,YEAR(E10))-IF(MONTH(D10)&lt;=3,YEAR(D10)-1,YEAR(D10))+1</f>
        <v>5</v>
      </c>
      <c r="G10" s="37"/>
      <c r="H10" s="37"/>
      <c r="I10" s="38"/>
      <c r="J10" s="39"/>
      <c r="K10" s="37"/>
      <c r="L10" s="37"/>
      <c r="M10" s="37"/>
      <c r="N10" s="37"/>
      <c r="O10" s="37"/>
      <c r="P10" s="37"/>
      <c r="Q10" s="37"/>
      <c r="R10" s="37"/>
      <c r="S10" s="37"/>
      <c r="T10" s="37"/>
      <c r="U10" s="37"/>
    </row>
    <row r="11" spans="1:21" ht="24" customHeight="1">
      <c r="A11" s="37"/>
      <c r="B11" s="159"/>
      <c r="C11" s="155"/>
      <c r="D11" s="155"/>
      <c r="E11" s="155"/>
      <c r="F11" s="156"/>
      <c r="G11" s="37"/>
      <c r="H11" s="37"/>
      <c r="I11" s="37"/>
      <c r="J11" s="37"/>
      <c r="K11" s="37"/>
      <c r="L11" s="37"/>
      <c r="M11" s="37"/>
      <c r="N11" s="37"/>
      <c r="O11" s="37"/>
      <c r="P11" s="37"/>
      <c r="Q11" s="37"/>
      <c r="R11" s="37"/>
      <c r="S11" s="37"/>
      <c r="T11" s="37"/>
      <c r="U11" s="37"/>
    </row>
    <row r="12" spans="1:21" ht="18.75" customHeight="1">
      <c r="A12" s="37"/>
      <c r="B12" s="304" t="s">
        <v>83</v>
      </c>
      <c r="C12" s="305"/>
      <c r="D12" s="305"/>
      <c r="E12" s="305"/>
      <c r="F12" s="306"/>
      <c r="G12" s="37"/>
      <c r="H12" s="37"/>
      <c r="I12" s="37"/>
      <c r="J12" s="37"/>
      <c r="K12" s="37"/>
      <c r="L12" s="37"/>
      <c r="M12" s="37"/>
      <c r="N12" s="37"/>
      <c r="O12" s="37"/>
      <c r="P12" s="37"/>
      <c r="Q12" s="37"/>
      <c r="R12" s="37"/>
      <c r="S12" s="37"/>
      <c r="T12" s="37"/>
      <c r="U12" s="37"/>
    </row>
    <row r="13" spans="1:21" ht="27.75" customHeight="1" thickBot="1">
      <c r="A13" s="37"/>
      <c r="B13" s="307"/>
      <c r="C13" s="308"/>
      <c r="D13" s="308"/>
      <c r="E13" s="308"/>
      <c r="F13" s="126"/>
      <c r="G13" s="37"/>
      <c r="H13" s="37"/>
      <c r="I13" s="37"/>
      <c r="J13" s="37"/>
      <c r="K13" s="37"/>
      <c r="L13" s="37"/>
      <c r="M13" s="37"/>
      <c r="N13" s="37"/>
      <c r="O13" s="37"/>
      <c r="P13" s="37"/>
      <c r="Q13" s="37"/>
      <c r="R13" s="37"/>
      <c r="S13" s="37"/>
      <c r="T13" s="37"/>
      <c r="U13" s="37"/>
    </row>
    <row r="14" spans="1:21" ht="27.6" customHeight="1">
      <c r="A14" s="37"/>
      <c r="B14" s="5" t="s">
        <v>10</v>
      </c>
      <c r="C14" s="6" t="s">
        <v>67</v>
      </c>
      <c r="D14" s="7" t="s">
        <v>77</v>
      </c>
      <c r="E14" s="7" t="s">
        <v>11</v>
      </c>
      <c r="F14" s="8" t="s">
        <v>12</v>
      </c>
      <c r="G14" s="37"/>
      <c r="H14" s="37"/>
      <c r="I14" s="37"/>
      <c r="J14" s="37"/>
      <c r="K14" s="37"/>
      <c r="L14" s="37"/>
      <c r="M14" s="37"/>
      <c r="N14" s="37"/>
      <c r="O14" s="37"/>
      <c r="P14" s="37"/>
      <c r="Q14" s="37"/>
      <c r="R14" s="37"/>
      <c r="S14" s="37"/>
      <c r="T14" s="37"/>
      <c r="U14" s="37"/>
    </row>
    <row r="15" spans="1:21" ht="27.6" customHeight="1" thickBot="1">
      <c r="A15" s="37"/>
      <c r="B15" s="114">
        <v>6500000</v>
      </c>
      <c r="C15" s="115">
        <v>2729450</v>
      </c>
      <c r="D15" s="116">
        <v>4000000</v>
      </c>
      <c r="E15" s="115">
        <f>C15+D15</f>
        <v>6729450</v>
      </c>
      <c r="F15" s="26">
        <f>E15-B15</f>
        <v>229450</v>
      </c>
      <c r="G15" s="37"/>
      <c r="H15" s="37"/>
      <c r="I15" s="37"/>
      <c r="J15" s="37"/>
      <c r="K15" s="37"/>
      <c r="L15" s="37"/>
      <c r="M15" s="37"/>
      <c r="N15" s="37"/>
      <c r="O15" s="37"/>
      <c r="P15" s="37"/>
      <c r="Q15" s="37"/>
      <c r="R15" s="37"/>
      <c r="S15" s="37"/>
      <c r="T15" s="37"/>
      <c r="U15" s="37"/>
    </row>
    <row r="16" spans="1:21" ht="41.4" customHeight="1" thickBot="1">
      <c r="A16" s="37"/>
      <c r="B16" s="117"/>
      <c r="C16" s="118"/>
      <c r="D16" s="118"/>
      <c r="E16" s="118"/>
      <c r="F16" s="119"/>
      <c r="G16" s="37"/>
      <c r="H16" s="37"/>
      <c r="I16" s="37"/>
      <c r="J16" s="37"/>
      <c r="K16" s="37"/>
      <c r="L16" s="37"/>
      <c r="M16" s="37"/>
      <c r="N16" s="37"/>
      <c r="O16" s="37"/>
      <c r="P16" s="37"/>
      <c r="Q16" s="37"/>
      <c r="R16" s="37"/>
      <c r="S16" s="37"/>
      <c r="T16" s="37"/>
      <c r="U16" s="37"/>
    </row>
    <row r="17" spans="1:21" ht="27.6" customHeight="1">
      <c r="A17" s="37"/>
      <c r="B17" s="264" t="s">
        <v>10</v>
      </c>
      <c r="C17" s="265"/>
      <c r="D17" s="268" t="s">
        <v>69</v>
      </c>
      <c r="E17" s="269"/>
      <c r="F17" s="8" t="s">
        <v>24</v>
      </c>
      <c r="G17" s="37"/>
      <c r="H17" s="37"/>
      <c r="I17" s="37"/>
      <c r="J17" s="37"/>
      <c r="K17" s="37"/>
      <c r="L17" s="37"/>
      <c r="M17" s="37"/>
      <c r="N17" s="37"/>
      <c r="O17" s="37"/>
      <c r="P17" s="37"/>
      <c r="Q17" s="37"/>
      <c r="R17" s="37"/>
      <c r="S17" s="37"/>
      <c r="T17" s="37"/>
      <c r="U17" s="37"/>
    </row>
    <row r="18" spans="1:21" ht="27.6" customHeight="1" thickBot="1">
      <c r="A18" s="37"/>
      <c r="B18" s="281">
        <v>6500000</v>
      </c>
      <c r="C18" s="282"/>
      <c r="D18" s="270">
        <v>6554098</v>
      </c>
      <c r="E18" s="271"/>
      <c r="F18" s="26">
        <f>D18-B18</f>
        <v>54098</v>
      </c>
      <c r="G18" s="37"/>
      <c r="H18" s="37"/>
      <c r="I18" s="40"/>
      <c r="J18" s="37"/>
      <c r="K18" s="37"/>
      <c r="L18" s="37"/>
      <c r="M18" s="37"/>
      <c r="N18" s="37"/>
      <c r="O18" s="37"/>
      <c r="P18" s="37"/>
      <c r="Q18" s="37"/>
      <c r="R18" s="37"/>
      <c r="S18" s="37"/>
      <c r="T18" s="37"/>
      <c r="U18" s="37"/>
    </row>
    <row r="19" spans="1:21" ht="60.6" customHeight="1">
      <c r="A19" s="37"/>
      <c r="B19" s="123"/>
      <c r="C19" s="124"/>
      <c r="D19" s="124"/>
      <c r="E19" s="124"/>
      <c r="F19" s="125"/>
      <c r="G19" s="37"/>
      <c r="H19" s="37"/>
      <c r="I19" s="40"/>
      <c r="J19" s="37"/>
      <c r="K19" s="37"/>
      <c r="L19" s="37"/>
      <c r="M19" s="37"/>
      <c r="N19" s="37"/>
      <c r="O19" s="37"/>
      <c r="P19" s="37"/>
      <c r="Q19" s="37"/>
      <c r="R19" s="37"/>
      <c r="S19" s="37"/>
      <c r="T19" s="37"/>
      <c r="U19" s="37"/>
    </row>
    <row r="20" spans="1:21" ht="45" customHeight="1" thickBot="1">
      <c r="A20" s="37"/>
      <c r="B20" s="283"/>
      <c r="C20" s="284"/>
      <c r="D20" s="284"/>
      <c r="E20" s="284"/>
      <c r="F20" s="126"/>
      <c r="G20" s="37"/>
      <c r="H20" s="37"/>
      <c r="I20" s="37"/>
      <c r="J20" s="37"/>
      <c r="K20" s="37"/>
      <c r="L20" s="37"/>
      <c r="M20" s="37"/>
      <c r="N20" s="37"/>
      <c r="O20" s="37"/>
      <c r="P20" s="37"/>
      <c r="Q20" s="37"/>
      <c r="R20" s="37"/>
      <c r="S20" s="37"/>
      <c r="T20" s="37"/>
      <c r="U20" s="37"/>
    </row>
    <row r="21" spans="1:21" ht="26.25" customHeight="1">
      <c r="A21" s="37"/>
      <c r="B21" s="12"/>
      <c r="C21" s="51" t="s">
        <v>8</v>
      </c>
      <c r="D21" s="48" t="s">
        <v>0</v>
      </c>
      <c r="E21" s="6" t="s">
        <v>2</v>
      </c>
      <c r="F21" s="13" t="s">
        <v>1</v>
      </c>
      <c r="G21" s="37"/>
      <c r="H21" s="37"/>
      <c r="I21" s="37"/>
      <c r="J21" s="37"/>
      <c r="K21" s="37"/>
      <c r="L21" s="37"/>
      <c r="M21" s="37"/>
      <c r="N21" s="37"/>
      <c r="O21" s="37"/>
      <c r="P21" s="37"/>
      <c r="Q21" s="37"/>
      <c r="R21" s="37"/>
      <c r="S21" s="37"/>
      <c r="T21" s="37"/>
      <c r="U21" s="37"/>
    </row>
    <row r="22" spans="1:21" ht="20.399999999999999" customHeight="1">
      <c r="A22" s="37"/>
      <c r="B22" s="19">
        <f>DATEVALUE(J22&amp;"年1月1日")</f>
        <v>43831</v>
      </c>
      <c r="C22" s="55">
        <v>7700000</v>
      </c>
      <c r="D22" s="53">
        <v>5451370</v>
      </c>
      <c r="E22" s="24">
        <v>2</v>
      </c>
      <c r="F22" s="28">
        <f>D22*E22</f>
        <v>10902740</v>
      </c>
      <c r="G22" s="37"/>
      <c r="H22" s="37"/>
      <c r="I22" s="41"/>
      <c r="J22" s="42">
        <f>IF(MONTH(D10)&lt;=3,YEAR(D10)-1,YEAR(D10))</f>
        <v>2020</v>
      </c>
      <c r="K22" s="37"/>
      <c r="L22" s="37"/>
      <c r="M22" s="37"/>
      <c r="N22" s="37"/>
      <c r="O22" s="37"/>
      <c r="P22" s="37"/>
      <c r="Q22" s="37"/>
      <c r="R22" s="37"/>
      <c r="S22" s="37"/>
      <c r="T22" s="37"/>
      <c r="U22" s="37"/>
    </row>
    <row r="23" spans="1:21" ht="20.399999999999999" customHeight="1">
      <c r="A23" s="37"/>
      <c r="B23" s="19">
        <f>IF(F10&lt;2,"",DATEVALUE(J23&amp;"年1月1日"))</f>
        <v>44197</v>
      </c>
      <c r="C23" s="55">
        <v>9900000</v>
      </c>
      <c r="D23" s="53">
        <v>2000580</v>
      </c>
      <c r="E23" s="24">
        <v>2</v>
      </c>
      <c r="F23" s="28">
        <f t="shared" ref="F23:F28" si="0">D23*E23</f>
        <v>4001160</v>
      </c>
      <c r="G23" s="37"/>
      <c r="H23" s="37"/>
      <c r="I23" s="41"/>
      <c r="J23" s="42">
        <f>IF(F10&lt;2,"",J22+1)</f>
        <v>2021</v>
      </c>
      <c r="K23" s="37"/>
      <c r="L23" s="37"/>
      <c r="M23" s="37"/>
      <c r="N23" s="37"/>
      <c r="O23" s="37"/>
      <c r="P23" s="37"/>
      <c r="Q23" s="37"/>
      <c r="R23" s="37"/>
      <c r="S23" s="37"/>
      <c r="T23" s="37"/>
      <c r="U23" s="37"/>
    </row>
    <row r="24" spans="1:21" ht="12.9" customHeight="1">
      <c r="A24" s="37"/>
      <c r="B24" s="127"/>
      <c r="C24" s="128"/>
      <c r="D24" s="128"/>
      <c r="E24" s="129"/>
      <c r="F24" s="130"/>
      <c r="G24" s="37"/>
      <c r="H24" s="37"/>
      <c r="I24" s="41"/>
      <c r="J24" s="42"/>
      <c r="K24" s="37"/>
      <c r="L24" s="37"/>
      <c r="M24" s="37"/>
      <c r="N24" s="37"/>
      <c r="O24" s="37"/>
      <c r="P24" s="37"/>
      <c r="Q24" s="37"/>
      <c r="R24" s="37"/>
      <c r="S24" s="37"/>
      <c r="T24" s="37"/>
      <c r="U24" s="37"/>
    </row>
    <row r="25" spans="1:21" ht="20.399999999999999" customHeight="1">
      <c r="A25" s="37"/>
      <c r="B25" s="19">
        <f>IF(F10&lt;3,"",DATEVALUE(J25&amp;"年1月1日"))</f>
        <v>44562</v>
      </c>
      <c r="C25" s="55">
        <v>4707230</v>
      </c>
      <c r="D25" s="53">
        <v>6554098</v>
      </c>
      <c r="E25" s="24">
        <v>2</v>
      </c>
      <c r="F25" s="28">
        <f t="shared" si="0"/>
        <v>13108196</v>
      </c>
      <c r="G25" s="37"/>
      <c r="H25" s="37"/>
      <c r="I25" s="41"/>
      <c r="J25" s="42">
        <f>IF(F10&lt;3,"",J22+2)</f>
        <v>2022</v>
      </c>
      <c r="K25" s="37"/>
      <c r="L25" s="37"/>
      <c r="M25" s="37"/>
      <c r="N25" s="37"/>
      <c r="O25" s="37"/>
      <c r="P25" s="37"/>
      <c r="Q25" s="37"/>
      <c r="R25" s="37"/>
      <c r="S25" s="37"/>
      <c r="T25" s="37"/>
      <c r="U25" s="37"/>
    </row>
    <row r="26" spans="1:21" ht="13.5" customHeight="1">
      <c r="A26" s="37"/>
      <c r="B26" s="127"/>
      <c r="C26" s="128"/>
      <c r="D26" s="128"/>
      <c r="E26" s="129"/>
      <c r="F26" s="130"/>
      <c r="G26" s="37"/>
      <c r="H26" s="37"/>
      <c r="I26" s="41"/>
      <c r="J26" s="42"/>
      <c r="K26" s="37"/>
      <c r="L26" s="37"/>
      <c r="M26" s="37"/>
      <c r="N26" s="37"/>
      <c r="O26" s="37"/>
      <c r="P26" s="37"/>
      <c r="Q26" s="37"/>
      <c r="R26" s="37"/>
      <c r="S26" s="37"/>
      <c r="T26" s="37"/>
      <c r="U26" s="37"/>
    </row>
    <row r="27" spans="1:21" ht="20.399999999999999" customHeight="1">
      <c r="A27" s="37"/>
      <c r="B27" s="19">
        <f>IF(F10&lt;4,"",DATEVALUE(J27&amp;"年1月1日"))</f>
        <v>44927</v>
      </c>
      <c r="C27" s="55">
        <v>4400000</v>
      </c>
      <c r="D27" s="53">
        <v>2000000</v>
      </c>
      <c r="E27" s="24">
        <v>2</v>
      </c>
      <c r="F27" s="28">
        <f t="shared" si="0"/>
        <v>4000000</v>
      </c>
      <c r="G27" s="37"/>
      <c r="H27" s="37"/>
      <c r="I27" s="41"/>
      <c r="J27" s="42">
        <f>IF(F10&lt;4,"",J22+3)</f>
        <v>2023</v>
      </c>
      <c r="K27" s="37"/>
      <c r="L27" s="37"/>
      <c r="M27" s="37"/>
      <c r="N27" s="37"/>
      <c r="O27" s="37"/>
      <c r="P27" s="37"/>
      <c r="Q27" s="37"/>
      <c r="R27" s="37"/>
      <c r="S27" s="37"/>
      <c r="T27" s="37"/>
      <c r="U27" s="37"/>
    </row>
    <row r="28" spans="1:21" ht="20.25" customHeight="1">
      <c r="A28" s="37"/>
      <c r="B28" s="20">
        <f>IF(F10&lt;5,"",DATEVALUE(J28&amp;"年1月1日"))</f>
        <v>45292</v>
      </c>
      <c r="C28" s="55">
        <v>3300000</v>
      </c>
      <c r="D28" s="54">
        <v>1000000</v>
      </c>
      <c r="E28" s="25">
        <v>2</v>
      </c>
      <c r="F28" s="29">
        <f t="shared" si="0"/>
        <v>2000000</v>
      </c>
      <c r="G28" s="37"/>
      <c r="H28" s="37"/>
      <c r="I28" s="41"/>
      <c r="J28" s="42">
        <f>IF(F10&lt;5,"",J22+4)</f>
        <v>2024</v>
      </c>
      <c r="K28" s="37"/>
      <c r="L28" s="37"/>
      <c r="M28" s="37"/>
      <c r="N28" s="37"/>
      <c r="O28" s="37"/>
      <c r="P28" s="37"/>
      <c r="Q28" s="37"/>
      <c r="R28" s="37"/>
      <c r="S28" s="37"/>
      <c r="T28" s="37"/>
      <c r="U28" s="37"/>
    </row>
    <row r="29" spans="1:21" ht="12" customHeight="1">
      <c r="A29" s="37"/>
      <c r="B29" s="163"/>
      <c r="C29" s="145"/>
      <c r="D29" s="145"/>
      <c r="E29" s="145"/>
      <c r="F29" s="146"/>
      <c r="G29" s="37"/>
      <c r="H29" s="37"/>
      <c r="I29" s="37"/>
      <c r="J29" s="37"/>
      <c r="K29" s="37"/>
      <c r="L29" s="37"/>
      <c r="M29" s="37"/>
      <c r="N29" s="37"/>
      <c r="O29" s="37"/>
      <c r="P29" s="37"/>
      <c r="Q29" s="37"/>
      <c r="R29" s="37"/>
      <c r="S29" s="37"/>
      <c r="T29" s="37"/>
      <c r="U29" s="37"/>
    </row>
    <row r="30" spans="1:21" ht="16.5" customHeight="1">
      <c r="A30" s="37"/>
      <c r="B30" s="164" t="s">
        <v>28</v>
      </c>
      <c r="C30" s="167" t="s">
        <v>26</v>
      </c>
      <c r="D30" s="168"/>
      <c r="E30" s="169" t="s">
        <v>27</v>
      </c>
      <c r="F30" s="170"/>
      <c r="G30" s="37"/>
      <c r="H30" s="37"/>
      <c r="I30" s="37"/>
      <c r="J30" s="37"/>
      <c r="K30" s="37"/>
      <c r="L30" s="37"/>
      <c r="M30" s="37"/>
      <c r="N30" s="37"/>
      <c r="O30" s="37"/>
      <c r="P30" s="37"/>
      <c r="Q30" s="37"/>
      <c r="R30" s="37"/>
      <c r="S30" s="37"/>
      <c r="T30" s="37"/>
      <c r="U30" s="37"/>
    </row>
    <row r="31" spans="1:21" ht="26.25" customHeight="1">
      <c r="A31" s="37"/>
      <c r="B31" s="165"/>
      <c r="C31" s="285">
        <f>SUM(C22:C28)</f>
        <v>30007230</v>
      </c>
      <c r="D31" s="286"/>
      <c r="E31" s="287">
        <f>SUM(F22:F28)</f>
        <v>34012096</v>
      </c>
      <c r="F31" s="288"/>
      <c r="G31" s="37"/>
      <c r="H31" s="37"/>
      <c r="I31" s="37"/>
      <c r="J31" s="37"/>
      <c r="K31" s="37"/>
      <c r="L31" s="37"/>
      <c r="M31" s="37"/>
      <c r="N31" s="37"/>
      <c r="O31" s="37"/>
      <c r="P31" s="37"/>
      <c r="Q31" s="37"/>
      <c r="R31" s="37"/>
      <c r="S31" s="37"/>
      <c r="T31" s="37"/>
      <c r="U31" s="37"/>
    </row>
    <row r="32" spans="1:21" ht="15" customHeight="1" thickBot="1">
      <c r="A32" s="37"/>
      <c r="B32" s="166"/>
      <c r="C32" s="175" t="str">
        <f>IF(E31-C31&lt;0,"JSTに要確認","OK")</f>
        <v>OK</v>
      </c>
      <c r="D32" s="176"/>
      <c r="E32" s="176"/>
      <c r="F32" s="177"/>
      <c r="G32" s="37"/>
      <c r="H32" s="37"/>
      <c r="I32" s="37"/>
      <c r="J32" s="37"/>
      <c r="K32" s="37"/>
      <c r="L32" s="37"/>
      <c r="M32" s="37"/>
      <c r="N32" s="37"/>
      <c r="O32" s="37"/>
      <c r="P32" s="37"/>
      <c r="Q32" s="37"/>
      <c r="R32" s="37"/>
      <c r="S32" s="37"/>
      <c r="T32" s="37"/>
      <c r="U32" s="37"/>
    </row>
    <row r="33" spans="1:28" ht="39" customHeight="1" thickBot="1">
      <c r="A33" s="37"/>
      <c r="B33" s="178"/>
      <c r="C33" s="179"/>
      <c r="D33" s="179"/>
      <c r="E33" s="179"/>
      <c r="F33" s="180"/>
      <c r="G33" s="37"/>
      <c r="H33" s="37"/>
      <c r="I33" s="37"/>
      <c r="J33" s="37"/>
      <c r="K33" s="37"/>
      <c r="L33" s="37"/>
      <c r="M33" s="37"/>
      <c r="N33" s="37"/>
      <c r="O33" s="37"/>
      <c r="P33" s="37"/>
      <c r="Q33" s="37"/>
      <c r="R33" s="37"/>
      <c r="S33" s="37"/>
      <c r="T33" s="37"/>
      <c r="U33" s="37"/>
    </row>
    <row r="34" spans="1:28" ht="19.5" customHeight="1">
      <c r="A34" s="37"/>
      <c r="B34" s="181" t="s">
        <v>9</v>
      </c>
      <c r="C34" s="290"/>
      <c r="D34" s="291"/>
      <c r="E34" s="292"/>
      <c r="F34" s="9"/>
      <c r="G34" s="37"/>
      <c r="H34" s="37"/>
      <c r="I34" s="37"/>
      <c r="J34" s="37"/>
      <c r="K34" s="37"/>
      <c r="L34" s="37"/>
      <c r="M34" s="37"/>
      <c r="N34" s="37"/>
      <c r="O34" s="37"/>
      <c r="P34" s="37"/>
      <c r="Q34" s="37"/>
      <c r="R34" s="37"/>
      <c r="S34" s="37"/>
      <c r="T34" s="37"/>
      <c r="U34" s="37"/>
    </row>
    <row r="35" spans="1:28" ht="26.25" customHeight="1">
      <c r="A35" s="37"/>
      <c r="B35" s="165"/>
      <c r="C35" s="293"/>
      <c r="D35" s="294"/>
      <c r="E35" s="295"/>
      <c r="F35" s="191"/>
      <c r="G35" s="37"/>
      <c r="H35" s="37"/>
      <c r="I35" s="37"/>
      <c r="J35" s="37"/>
      <c r="K35" s="37"/>
      <c r="L35" s="37"/>
      <c r="M35" s="37"/>
      <c r="N35" s="37"/>
      <c r="O35" s="37"/>
      <c r="P35" s="37"/>
      <c r="Q35" s="37"/>
      <c r="R35" s="37"/>
      <c r="S35" s="37"/>
      <c r="T35" s="37"/>
      <c r="U35" s="37"/>
    </row>
    <row r="36" spans="1:28" ht="26.25" customHeight="1" thickBot="1">
      <c r="A36" s="37"/>
      <c r="B36" s="166"/>
      <c r="C36" s="296"/>
      <c r="D36" s="297"/>
      <c r="E36" s="298"/>
      <c r="F36" s="192"/>
      <c r="G36" s="37"/>
      <c r="H36" s="37"/>
      <c r="I36" s="37"/>
      <c r="J36" s="37"/>
      <c r="K36" s="37"/>
      <c r="L36" s="37"/>
      <c r="M36" s="37"/>
      <c r="N36" s="37"/>
      <c r="O36" s="37"/>
      <c r="P36" s="37"/>
      <c r="Q36" s="37"/>
      <c r="R36" s="37"/>
      <c r="S36" s="37"/>
      <c r="T36" s="37"/>
      <c r="U36" s="37"/>
    </row>
    <row r="37" spans="1:28" ht="26.25" customHeight="1">
      <c r="A37" s="37"/>
      <c r="B37" s="289"/>
      <c r="C37" s="289"/>
      <c r="D37" s="289"/>
      <c r="E37" s="289"/>
      <c r="F37" s="289"/>
      <c r="G37" s="37"/>
      <c r="H37" s="37"/>
      <c r="I37" s="37"/>
      <c r="J37" s="37"/>
      <c r="K37" s="37"/>
      <c r="L37" s="37"/>
      <c r="M37" s="37"/>
      <c r="N37" s="37"/>
      <c r="O37" s="37"/>
      <c r="P37" s="37"/>
      <c r="Q37" s="37"/>
      <c r="R37" s="37"/>
      <c r="S37" s="37"/>
      <c r="T37" s="37"/>
      <c r="U37" s="37"/>
    </row>
    <row r="38" spans="1:28">
      <c r="A38" s="37"/>
      <c r="B38" s="280"/>
      <c r="C38" s="280"/>
      <c r="D38" s="280"/>
      <c r="E38" s="280"/>
      <c r="F38" s="280"/>
      <c r="G38" s="37"/>
      <c r="H38" s="37"/>
      <c r="I38" s="37"/>
      <c r="J38" s="37"/>
      <c r="K38" s="37"/>
      <c r="L38" s="37"/>
      <c r="M38" s="37"/>
      <c r="N38" s="37"/>
      <c r="O38" s="37"/>
      <c r="P38" s="37"/>
      <c r="Q38" s="37"/>
      <c r="R38" s="37"/>
      <c r="S38" s="37"/>
      <c r="T38" s="37"/>
      <c r="U38" s="37"/>
    </row>
    <row r="39" spans="1:28">
      <c r="A39" s="37"/>
      <c r="B39" s="37"/>
      <c r="C39" s="37"/>
      <c r="D39" s="37"/>
      <c r="E39" s="37"/>
      <c r="F39" s="37"/>
      <c r="G39" s="37"/>
      <c r="H39" s="37"/>
      <c r="I39" s="37"/>
      <c r="J39" s="37"/>
      <c r="K39" s="37"/>
      <c r="L39" s="37"/>
      <c r="M39" s="37"/>
      <c r="N39" s="37"/>
      <c r="O39" s="37"/>
      <c r="P39" s="37"/>
      <c r="Q39" s="37"/>
      <c r="R39" s="37"/>
      <c r="S39" s="37"/>
      <c r="T39" s="37"/>
      <c r="U39" s="37"/>
    </row>
    <row r="40" spans="1:28">
      <c r="A40" s="37"/>
      <c r="B40" s="37"/>
      <c r="C40" s="37"/>
      <c r="D40" s="37"/>
      <c r="E40" s="37"/>
      <c r="F40" s="37"/>
      <c r="G40" s="37"/>
      <c r="H40" s="37"/>
      <c r="I40" s="37"/>
      <c r="J40" s="37"/>
      <c r="K40" s="37"/>
      <c r="L40" s="37"/>
      <c r="M40" s="37"/>
      <c r="N40" s="37"/>
      <c r="O40" s="37"/>
      <c r="P40" s="37"/>
      <c r="Q40" s="37"/>
      <c r="R40" s="37"/>
      <c r="S40" s="37"/>
      <c r="T40" s="37"/>
      <c r="U40" s="37"/>
    </row>
    <row r="41" spans="1:28">
      <c r="A41" s="37"/>
      <c r="B41" s="37"/>
      <c r="C41" s="37"/>
      <c r="D41" s="37"/>
      <c r="E41" s="37"/>
      <c r="F41" s="37"/>
      <c r="G41" s="37"/>
      <c r="H41" s="37"/>
      <c r="I41" s="37"/>
      <c r="J41" s="37"/>
      <c r="K41" s="37"/>
      <c r="L41" s="37"/>
      <c r="M41" s="37"/>
      <c r="N41" s="37"/>
      <c r="O41" s="37"/>
      <c r="P41" s="37"/>
      <c r="Q41" s="37"/>
      <c r="R41" s="37"/>
      <c r="S41" s="37"/>
      <c r="T41" s="37"/>
      <c r="U41" s="37"/>
    </row>
    <row r="42" spans="1:28" s="107" customFormat="1" ht="9" customHeight="1">
      <c r="A42" s="113"/>
      <c r="B42" s="113"/>
      <c r="C42" s="113"/>
      <c r="D42" s="113"/>
      <c r="E42" s="113"/>
      <c r="F42" s="113"/>
      <c r="G42" s="113"/>
      <c r="H42" s="113"/>
      <c r="I42" s="113"/>
      <c r="J42" s="113"/>
      <c r="K42" s="113"/>
      <c r="L42" s="279"/>
      <c r="M42" s="279"/>
      <c r="N42" s="279"/>
      <c r="O42" s="279"/>
      <c r="P42" s="279"/>
      <c r="Q42" s="279"/>
      <c r="R42" s="279"/>
      <c r="S42" s="279"/>
      <c r="T42" s="279"/>
      <c r="U42" s="279"/>
      <c r="V42" s="279"/>
      <c r="W42" s="279"/>
      <c r="X42" s="279"/>
      <c r="Y42" s="113"/>
      <c r="Z42" s="36"/>
      <c r="AA42" s="31"/>
      <c r="AB42" s="31"/>
    </row>
    <row r="43" spans="1:28" s="107" customFormat="1" ht="13.5" customHeight="1">
      <c r="A43" s="113"/>
      <c r="B43" s="113"/>
      <c r="C43" s="113"/>
      <c r="D43" s="113"/>
      <c r="E43" s="113"/>
      <c r="F43" s="113"/>
      <c r="G43" s="113"/>
      <c r="H43" s="113"/>
      <c r="I43" s="113"/>
      <c r="J43" s="113"/>
      <c r="K43" s="113"/>
      <c r="L43" s="58"/>
      <c r="M43" s="58"/>
      <c r="N43" s="58"/>
      <c r="O43" s="58"/>
      <c r="P43" s="58"/>
      <c r="Q43" s="58"/>
      <c r="R43" s="58"/>
      <c r="S43" s="58"/>
      <c r="T43" s="58"/>
      <c r="U43" s="58"/>
      <c r="V43" s="58"/>
      <c r="W43" s="58"/>
      <c r="X43" s="58"/>
      <c r="Y43" s="58"/>
      <c r="Z43" s="36"/>
      <c r="AA43" s="31"/>
      <c r="AB43" s="31"/>
    </row>
    <row r="44" spans="1:28">
      <c r="A44" s="37"/>
      <c r="B44" s="37"/>
      <c r="C44" s="37"/>
      <c r="D44" s="37"/>
      <c r="E44" s="37"/>
      <c r="F44" s="37"/>
      <c r="G44" s="37"/>
      <c r="H44" s="37"/>
      <c r="I44" s="37"/>
      <c r="J44" s="37"/>
      <c r="K44" s="37"/>
      <c r="L44" s="37"/>
      <c r="M44" s="37"/>
      <c r="N44" s="37"/>
      <c r="O44" s="37"/>
      <c r="P44" s="37"/>
      <c r="Q44" s="37"/>
      <c r="R44" s="37"/>
      <c r="S44" s="37"/>
      <c r="T44" s="37"/>
      <c r="U44" s="37"/>
    </row>
    <row r="45" spans="1:28">
      <c r="A45" s="37"/>
      <c r="B45" s="37"/>
      <c r="C45" s="37"/>
      <c r="D45" s="37"/>
      <c r="E45" s="37"/>
      <c r="F45" s="37"/>
      <c r="G45" s="37"/>
      <c r="H45" s="37"/>
      <c r="I45" s="37"/>
      <c r="J45" s="37"/>
      <c r="K45" s="37"/>
      <c r="L45" s="37"/>
      <c r="M45" s="37"/>
      <c r="N45" s="37"/>
      <c r="O45" s="37"/>
      <c r="P45" s="37"/>
      <c r="Q45" s="37"/>
      <c r="R45" s="37"/>
      <c r="S45" s="37"/>
      <c r="T45" s="37"/>
      <c r="U45" s="37"/>
    </row>
    <row r="46" spans="1:28">
      <c r="A46" s="37"/>
      <c r="B46" s="37"/>
      <c r="C46" s="37"/>
      <c r="D46" s="37"/>
      <c r="E46" s="37"/>
      <c r="F46" s="37"/>
      <c r="G46" s="37"/>
      <c r="H46" s="37"/>
      <c r="I46" s="37"/>
      <c r="J46" s="37"/>
      <c r="K46" s="37"/>
      <c r="L46" s="37"/>
      <c r="M46" s="37"/>
      <c r="N46" s="37"/>
      <c r="O46" s="37"/>
      <c r="P46" s="37"/>
      <c r="Q46" s="37"/>
      <c r="R46" s="37"/>
      <c r="S46" s="37"/>
      <c r="T46" s="37"/>
      <c r="U46" s="37"/>
    </row>
    <row r="47" spans="1:28">
      <c r="A47" s="37"/>
      <c r="B47" s="37"/>
      <c r="C47" s="37"/>
      <c r="D47" s="37"/>
      <c r="E47" s="37"/>
      <c r="F47" s="37"/>
      <c r="G47" s="37"/>
      <c r="H47" s="37"/>
      <c r="I47" s="37"/>
      <c r="J47" s="37"/>
      <c r="K47" s="37"/>
      <c r="L47" s="37"/>
      <c r="M47" s="37"/>
      <c r="N47" s="37"/>
      <c r="O47" s="37"/>
      <c r="P47" s="37"/>
      <c r="Q47" s="37"/>
      <c r="R47" s="37"/>
      <c r="S47" s="37"/>
      <c r="T47" s="37"/>
      <c r="U47" s="37"/>
    </row>
    <row r="48" spans="1:28">
      <c r="A48" s="37"/>
      <c r="B48" s="37"/>
      <c r="C48" s="37"/>
      <c r="D48" s="37"/>
      <c r="E48" s="37"/>
      <c r="F48" s="37"/>
      <c r="G48" s="37"/>
      <c r="H48" s="37"/>
      <c r="I48" s="37"/>
      <c r="J48" s="37"/>
      <c r="K48" s="37"/>
      <c r="L48" s="37"/>
      <c r="M48" s="37"/>
      <c r="N48" s="37"/>
      <c r="O48" s="37"/>
      <c r="P48" s="37"/>
      <c r="Q48" s="37"/>
      <c r="R48" s="37"/>
      <c r="S48" s="37"/>
      <c r="T48" s="37"/>
      <c r="U48" s="37"/>
    </row>
    <row r="49" spans="1:21">
      <c r="A49" s="37"/>
      <c r="B49" s="37"/>
      <c r="C49" s="37"/>
      <c r="D49" s="37"/>
      <c r="E49" s="37"/>
      <c r="F49" s="37"/>
      <c r="G49" s="37"/>
      <c r="H49" s="37"/>
      <c r="I49" s="37"/>
      <c r="J49" s="37"/>
      <c r="K49" s="37"/>
      <c r="L49" s="37"/>
      <c r="M49" s="37"/>
      <c r="N49" s="37"/>
      <c r="O49" s="37"/>
      <c r="P49" s="37"/>
      <c r="Q49" s="37"/>
      <c r="R49" s="37"/>
      <c r="S49" s="37"/>
      <c r="T49" s="37"/>
      <c r="U49" s="37"/>
    </row>
    <row r="50" spans="1:21">
      <c r="A50" s="37"/>
      <c r="B50" s="37"/>
      <c r="C50" s="37"/>
      <c r="D50" s="37"/>
      <c r="E50" s="37"/>
      <c r="F50" s="37"/>
      <c r="G50" s="37"/>
      <c r="H50" s="37"/>
      <c r="I50" s="37"/>
      <c r="J50" s="37"/>
      <c r="K50" s="37"/>
      <c r="L50" s="37"/>
      <c r="M50" s="37"/>
      <c r="N50" s="37"/>
      <c r="O50" s="37"/>
      <c r="P50" s="37"/>
      <c r="Q50" s="37"/>
      <c r="R50" s="37"/>
      <c r="S50" s="37"/>
      <c r="T50" s="37"/>
      <c r="U50" s="37"/>
    </row>
    <row r="51" spans="1:21">
      <c r="A51" s="37"/>
      <c r="B51" s="37"/>
      <c r="C51" s="37"/>
      <c r="D51" s="37"/>
      <c r="E51" s="37"/>
      <c r="F51" s="37"/>
      <c r="G51" s="37"/>
      <c r="H51" s="37"/>
      <c r="I51" s="37"/>
      <c r="J51" s="37"/>
      <c r="K51" s="37"/>
      <c r="L51" s="37"/>
      <c r="M51" s="37"/>
      <c r="N51" s="37"/>
      <c r="O51" s="37"/>
      <c r="P51" s="37"/>
      <c r="Q51" s="37"/>
      <c r="R51" s="37"/>
      <c r="S51" s="37"/>
      <c r="T51" s="37"/>
      <c r="U51" s="37"/>
    </row>
    <row r="52" spans="1:21">
      <c r="A52" s="37"/>
      <c r="B52" s="37"/>
      <c r="C52" s="37"/>
      <c r="D52" s="37"/>
      <c r="E52" s="37"/>
      <c r="F52" s="37"/>
      <c r="G52" s="37"/>
      <c r="H52" s="37"/>
      <c r="I52" s="37"/>
      <c r="J52" s="37"/>
      <c r="K52" s="37"/>
      <c r="L52" s="37"/>
      <c r="M52" s="37"/>
      <c r="N52" s="37"/>
      <c r="O52" s="37"/>
      <c r="P52" s="37"/>
      <c r="Q52" s="37"/>
      <c r="R52" s="37"/>
      <c r="S52" s="37"/>
      <c r="T52" s="37"/>
      <c r="U52" s="37"/>
    </row>
    <row r="53" spans="1:21">
      <c r="A53" s="37"/>
      <c r="B53" s="37"/>
      <c r="C53" s="37"/>
      <c r="D53" s="37"/>
      <c r="E53" s="37"/>
      <c r="F53" s="37"/>
      <c r="G53" s="37"/>
      <c r="H53" s="37"/>
      <c r="I53" s="37"/>
      <c r="J53" s="37"/>
      <c r="K53" s="37"/>
      <c r="L53" s="37"/>
      <c r="M53" s="37"/>
      <c r="N53" s="37"/>
      <c r="O53" s="37"/>
      <c r="P53" s="37"/>
      <c r="Q53" s="37"/>
      <c r="R53" s="37"/>
      <c r="S53" s="37"/>
      <c r="T53" s="37"/>
      <c r="U53" s="37"/>
    </row>
    <row r="54" spans="1:21">
      <c r="A54" s="37"/>
      <c r="B54" s="37"/>
      <c r="C54" s="37"/>
      <c r="D54" s="37"/>
      <c r="E54" s="37"/>
      <c r="F54" s="37"/>
      <c r="G54" s="37"/>
      <c r="H54" s="37"/>
      <c r="I54" s="37"/>
      <c r="J54" s="37"/>
      <c r="K54" s="37"/>
      <c r="L54" s="37"/>
      <c r="M54" s="37"/>
      <c r="N54" s="37"/>
      <c r="O54" s="37"/>
      <c r="P54" s="37"/>
      <c r="Q54" s="37"/>
      <c r="R54" s="37"/>
      <c r="S54" s="37"/>
      <c r="T54" s="37"/>
      <c r="U54" s="37"/>
    </row>
    <row r="55" spans="1:21">
      <c r="A55" s="37"/>
      <c r="B55" s="37"/>
      <c r="C55" s="37"/>
      <c r="D55" s="37"/>
      <c r="E55" s="37"/>
      <c r="F55" s="37"/>
      <c r="G55" s="37"/>
      <c r="H55" s="37"/>
      <c r="I55" s="37"/>
      <c r="J55" s="37"/>
      <c r="K55" s="37"/>
      <c r="L55" s="37"/>
      <c r="M55" s="37"/>
      <c r="N55" s="37"/>
      <c r="O55" s="37"/>
      <c r="P55" s="37"/>
      <c r="Q55" s="37"/>
      <c r="R55" s="37"/>
      <c r="S55" s="37"/>
      <c r="T55" s="37"/>
      <c r="U55" s="37"/>
    </row>
    <row r="56" spans="1:21">
      <c r="A56" s="37"/>
      <c r="B56" s="37"/>
      <c r="C56" s="37"/>
      <c r="D56" s="37"/>
      <c r="E56" s="37"/>
      <c r="F56" s="37"/>
      <c r="G56" s="37"/>
      <c r="H56" s="37"/>
      <c r="I56" s="37"/>
      <c r="J56" s="37"/>
      <c r="K56" s="37"/>
      <c r="L56" s="37"/>
      <c r="M56" s="37"/>
      <c r="N56" s="37"/>
      <c r="O56" s="37"/>
      <c r="P56" s="37"/>
      <c r="Q56" s="37"/>
      <c r="R56" s="37"/>
      <c r="S56" s="37"/>
      <c r="T56" s="37"/>
      <c r="U56" s="37"/>
    </row>
    <row r="57" spans="1:21">
      <c r="A57" s="37"/>
      <c r="B57" s="37"/>
      <c r="C57" s="37"/>
      <c r="D57" s="37"/>
      <c r="E57" s="37"/>
      <c r="F57" s="37"/>
      <c r="G57" s="37"/>
      <c r="H57" s="37"/>
      <c r="I57" s="37"/>
      <c r="J57" s="37"/>
      <c r="K57" s="37"/>
      <c r="L57" s="37"/>
      <c r="M57" s="37"/>
      <c r="N57" s="37"/>
      <c r="O57" s="37"/>
      <c r="P57" s="37"/>
      <c r="Q57" s="37"/>
      <c r="R57" s="37"/>
      <c r="S57" s="37"/>
      <c r="T57" s="37"/>
      <c r="U57" s="37"/>
    </row>
    <row r="58" spans="1:21">
      <c r="A58" s="37"/>
      <c r="B58" s="37"/>
      <c r="C58" s="37"/>
      <c r="D58" s="37"/>
      <c r="E58" s="37"/>
      <c r="F58" s="37"/>
      <c r="G58" s="37"/>
      <c r="H58" s="37"/>
      <c r="I58" s="37"/>
      <c r="J58" s="37"/>
      <c r="K58" s="37"/>
      <c r="L58" s="37"/>
      <c r="M58" s="37"/>
      <c r="N58" s="37"/>
      <c r="O58" s="37"/>
      <c r="P58" s="37"/>
      <c r="Q58" s="37"/>
      <c r="R58" s="37"/>
      <c r="S58" s="37"/>
      <c r="T58" s="37"/>
      <c r="U58" s="37"/>
    </row>
    <row r="59" spans="1:21">
      <c r="A59" s="37"/>
      <c r="B59" s="37"/>
      <c r="C59" s="37"/>
      <c r="D59" s="37"/>
      <c r="E59" s="37"/>
      <c r="F59" s="37"/>
      <c r="G59" s="37"/>
      <c r="H59" s="37"/>
      <c r="I59" s="37"/>
      <c r="J59" s="37"/>
      <c r="K59" s="37"/>
      <c r="L59" s="37"/>
      <c r="M59" s="37"/>
      <c r="N59" s="37"/>
      <c r="O59" s="37"/>
      <c r="P59" s="37"/>
      <c r="Q59" s="37"/>
      <c r="R59" s="37"/>
      <c r="S59" s="37"/>
      <c r="T59" s="37"/>
      <c r="U59" s="37"/>
    </row>
    <row r="60" spans="1:21">
      <c r="A60" s="37"/>
      <c r="B60" s="37"/>
      <c r="C60" s="37"/>
      <c r="D60" s="37"/>
      <c r="E60" s="37"/>
      <c r="F60" s="37"/>
      <c r="G60" s="37"/>
      <c r="H60" s="37"/>
      <c r="I60" s="37"/>
      <c r="J60" s="37"/>
      <c r="K60" s="37"/>
      <c r="L60" s="37"/>
      <c r="M60" s="37"/>
      <c r="N60" s="37"/>
      <c r="O60" s="37"/>
      <c r="P60" s="37"/>
      <c r="Q60" s="37"/>
      <c r="R60" s="37"/>
      <c r="S60" s="37"/>
      <c r="T60" s="37"/>
      <c r="U60" s="37"/>
    </row>
    <row r="61" spans="1:21">
      <c r="A61" s="37"/>
      <c r="B61" s="37"/>
      <c r="C61" s="37"/>
      <c r="D61" s="37"/>
      <c r="E61" s="37"/>
      <c r="F61" s="37"/>
      <c r="G61" s="37"/>
      <c r="H61" s="37"/>
      <c r="I61" s="37"/>
      <c r="J61" s="37"/>
      <c r="K61" s="37"/>
      <c r="L61" s="37"/>
      <c r="M61" s="37"/>
      <c r="N61" s="37"/>
      <c r="O61" s="37"/>
      <c r="P61" s="37"/>
      <c r="Q61" s="37"/>
      <c r="R61" s="37"/>
      <c r="S61" s="37"/>
      <c r="T61" s="37"/>
      <c r="U61" s="37"/>
    </row>
    <row r="62" spans="1:21">
      <c r="A62" s="37"/>
      <c r="B62" s="37"/>
      <c r="C62" s="37"/>
      <c r="D62" s="37"/>
      <c r="E62" s="37"/>
      <c r="F62" s="37"/>
      <c r="G62" s="37"/>
      <c r="H62" s="37"/>
      <c r="I62" s="37"/>
      <c r="J62" s="37"/>
      <c r="K62" s="37"/>
      <c r="L62" s="37"/>
      <c r="M62" s="37"/>
      <c r="N62" s="37"/>
      <c r="O62" s="37"/>
      <c r="P62" s="37"/>
      <c r="Q62" s="37"/>
      <c r="R62" s="37"/>
      <c r="S62" s="37"/>
      <c r="T62" s="37"/>
      <c r="U62" s="37"/>
    </row>
    <row r="63" spans="1:21">
      <c r="A63" s="37"/>
      <c r="B63" s="37"/>
      <c r="C63" s="37"/>
      <c r="D63" s="37"/>
      <c r="E63" s="37"/>
      <c r="F63" s="37"/>
      <c r="G63" s="37"/>
      <c r="H63" s="37"/>
      <c r="I63" s="37"/>
      <c r="J63" s="37"/>
      <c r="K63" s="37"/>
      <c r="L63" s="37"/>
      <c r="M63" s="37"/>
      <c r="N63" s="37"/>
      <c r="O63" s="37"/>
      <c r="P63" s="37"/>
      <c r="Q63" s="37"/>
      <c r="R63" s="37"/>
      <c r="S63" s="37"/>
      <c r="T63" s="37"/>
      <c r="U63" s="37"/>
    </row>
    <row r="64" spans="1:21">
      <c r="A64" s="37"/>
      <c r="B64" s="37"/>
      <c r="C64" s="37"/>
      <c r="D64" s="37"/>
      <c r="E64" s="37"/>
      <c r="F64" s="37"/>
      <c r="G64" s="37"/>
      <c r="H64" s="37"/>
      <c r="I64" s="37"/>
      <c r="J64" s="37"/>
      <c r="K64" s="37"/>
      <c r="L64" s="37"/>
      <c r="M64" s="37"/>
      <c r="N64" s="37"/>
      <c r="O64" s="37"/>
      <c r="P64" s="37"/>
      <c r="Q64" s="37"/>
      <c r="R64" s="37"/>
      <c r="S64" s="37"/>
      <c r="T64" s="37"/>
      <c r="U64" s="37"/>
    </row>
    <row r="65" spans="1:21">
      <c r="A65" s="37"/>
      <c r="B65" s="37"/>
      <c r="C65" s="37"/>
      <c r="D65" s="37"/>
      <c r="E65" s="37"/>
      <c r="F65" s="37"/>
      <c r="G65" s="37"/>
      <c r="H65" s="37"/>
      <c r="I65" s="37"/>
      <c r="J65" s="37"/>
      <c r="K65" s="37"/>
      <c r="L65" s="37"/>
      <c r="M65" s="37"/>
      <c r="N65" s="37"/>
      <c r="O65" s="37"/>
      <c r="P65" s="37"/>
      <c r="Q65" s="37"/>
      <c r="R65" s="37"/>
      <c r="S65" s="37"/>
      <c r="T65" s="37"/>
      <c r="U65" s="37"/>
    </row>
    <row r="66" spans="1:21">
      <c r="A66" s="37"/>
      <c r="B66" s="37"/>
      <c r="C66" s="37"/>
      <c r="D66" s="37"/>
      <c r="E66" s="37"/>
      <c r="F66" s="37"/>
      <c r="G66" s="37"/>
      <c r="H66" s="37"/>
      <c r="I66" s="37"/>
      <c r="J66" s="37"/>
      <c r="K66" s="37"/>
      <c r="L66" s="37"/>
      <c r="M66" s="37"/>
      <c r="N66" s="37"/>
      <c r="O66" s="37"/>
      <c r="P66" s="37"/>
      <c r="Q66" s="37"/>
      <c r="R66" s="37"/>
      <c r="S66" s="37"/>
      <c r="T66" s="37"/>
      <c r="U66" s="37"/>
    </row>
    <row r="67" spans="1:21">
      <c r="A67" s="37"/>
      <c r="B67" s="37"/>
      <c r="C67" s="37"/>
      <c r="D67" s="37"/>
      <c r="E67" s="37"/>
      <c r="F67" s="37"/>
      <c r="G67" s="37"/>
      <c r="H67" s="37"/>
      <c r="I67" s="37"/>
      <c r="J67" s="37"/>
      <c r="K67" s="37"/>
      <c r="L67" s="37"/>
      <c r="M67" s="37"/>
      <c r="N67" s="37"/>
      <c r="O67" s="37"/>
      <c r="P67" s="37"/>
      <c r="Q67" s="37"/>
      <c r="R67" s="37"/>
      <c r="S67" s="37"/>
      <c r="T67" s="37"/>
      <c r="U67" s="37"/>
    </row>
    <row r="68" spans="1:21">
      <c r="A68" s="37"/>
      <c r="B68" s="37"/>
      <c r="C68" s="37"/>
      <c r="D68" s="37"/>
      <c r="E68" s="37"/>
      <c r="F68" s="37"/>
      <c r="G68" s="37"/>
      <c r="H68" s="37"/>
      <c r="I68" s="37"/>
      <c r="J68" s="37"/>
      <c r="K68" s="37"/>
      <c r="L68" s="37"/>
      <c r="M68" s="37"/>
      <c r="N68" s="37"/>
      <c r="O68" s="37"/>
      <c r="P68" s="37"/>
      <c r="Q68" s="37"/>
      <c r="R68" s="37"/>
      <c r="S68" s="37"/>
      <c r="T68" s="37"/>
      <c r="U68" s="37"/>
    </row>
    <row r="69" spans="1:21">
      <c r="A69" s="37"/>
      <c r="B69" s="37"/>
      <c r="C69" s="37"/>
      <c r="D69" s="37"/>
      <c r="E69" s="37"/>
      <c r="F69" s="37"/>
      <c r="G69" s="37"/>
      <c r="H69" s="37"/>
      <c r="I69" s="37"/>
      <c r="J69" s="37"/>
      <c r="K69" s="37"/>
      <c r="L69" s="37"/>
      <c r="M69" s="37"/>
      <c r="N69" s="37"/>
      <c r="O69" s="37"/>
      <c r="P69" s="37"/>
      <c r="Q69" s="37"/>
      <c r="R69" s="37"/>
      <c r="S69" s="37"/>
      <c r="T69" s="37"/>
      <c r="U69" s="37"/>
    </row>
    <row r="70" spans="1:21">
      <c r="A70" s="37"/>
      <c r="B70" s="37"/>
      <c r="C70" s="37"/>
      <c r="D70" s="37"/>
      <c r="E70" s="37"/>
      <c r="F70" s="37"/>
      <c r="G70" s="37"/>
      <c r="H70" s="37"/>
      <c r="I70" s="37"/>
      <c r="J70" s="37"/>
      <c r="K70" s="37"/>
      <c r="L70" s="37"/>
      <c r="M70" s="37"/>
      <c r="N70" s="37"/>
      <c r="O70" s="37"/>
      <c r="P70" s="37"/>
      <c r="Q70" s="37"/>
      <c r="R70" s="37"/>
      <c r="S70" s="37"/>
      <c r="T70" s="37"/>
      <c r="U70" s="37"/>
    </row>
    <row r="71" spans="1:21">
      <c r="A71" s="37"/>
      <c r="B71" s="37"/>
      <c r="C71" s="37"/>
      <c r="D71" s="37"/>
      <c r="E71" s="37"/>
      <c r="F71" s="37"/>
      <c r="G71" s="37"/>
      <c r="H71" s="37"/>
      <c r="I71" s="37"/>
      <c r="J71" s="37"/>
      <c r="K71" s="37"/>
      <c r="L71" s="37"/>
      <c r="M71" s="37"/>
      <c r="N71" s="37"/>
      <c r="O71" s="37"/>
      <c r="P71" s="37"/>
      <c r="Q71" s="37"/>
      <c r="R71" s="37"/>
      <c r="S71" s="37"/>
      <c r="T71" s="37"/>
      <c r="U71" s="37"/>
    </row>
    <row r="72" spans="1:21">
      <c r="A72" s="37"/>
      <c r="B72" s="37"/>
      <c r="C72" s="37"/>
      <c r="D72" s="37"/>
      <c r="E72" s="37"/>
      <c r="F72" s="37"/>
      <c r="G72" s="37"/>
      <c r="H72" s="37"/>
      <c r="I72" s="37"/>
      <c r="J72" s="37"/>
      <c r="K72" s="37"/>
      <c r="L72" s="37"/>
      <c r="M72" s="37"/>
      <c r="N72" s="37"/>
      <c r="O72" s="37"/>
      <c r="P72" s="37"/>
      <c r="Q72" s="37"/>
      <c r="R72" s="37"/>
      <c r="S72" s="37"/>
      <c r="T72" s="37"/>
      <c r="U72" s="37"/>
    </row>
    <row r="73" spans="1:21">
      <c r="A73" s="37"/>
      <c r="B73" s="37"/>
      <c r="C73" s="37"/>
      <c r="D73" s="37"/>
      <c r="E73" s="37"/>
      <c r="F73" s="37"/>
      <c r="G73" s="37"/>
      <c r="H73" s="37"/>
      <c r="I73" s="37"/>
      <c r="J73" s="37"/>
      <c r="K73" s="37"/>
      <c r="L73" s="37"/>
      <c r="M73" s="37"/>
      <c r="N73" s="37"/>
      <c r="O73" s="37"/>
      <c r="P73" s="37"/>
      <c r="Q73" s="37"/>
      <c r="R73" s="37"/>
      <c r="S73" s="37"/>
      <c r="T73" s="37"/>
      <c r="U73" s="37"/>
    </row>
    <row r="74" spans="1:21">
      <c r="A74" s="37"/>
      <c r="B74" s="37"/>
      <c r="C74" s="37"/>
      <c r="D74" s="37"/>
      <c r="E74" s="37"/>
      <c r="F74" s="37"/>
      <c r="G74" s="37"/>
      <c r="H74" s="37"/>
      <c r="I74" s="37"/>
      <c r="J74" s="37"/>
      <c r="K74" s="37"/>
      <c r="L74" s="37"/>
      <c r="M74" s="37"/>
      <c r="N74" s="37"/>
      <c r="O74" s="37"/>
      <c r="P74" s="37"/>
      <c r="Q74" s="37"/>
      <c r="R74" s="37"/>
      <c r="S74" s="37"/>
      <c r="T74" s="37"/>
      <c r="U74" s="37"/>
    </row>
    <row r="75" spans="1:21">
      <c r="A75" s="37"/>
      <c r="B75" s="37"/>
      <c r="C75" s="37"/>
      <c r="D75" s="37"/>
      <c r="E75" s="37"/>
      <c r="F75" s="37"/>
      <c r="G75" s="37"/>
      <c r="H75" s="37"/>
      <c r="I75" s="37"/>
      <c r="J75" s="37"/>
      <c r="K75" s="37"/>
      <c r="L75" s="37"/>
      <c r="M75" s="37"/>
      <c r="N75" s="37"/>
      <c r="O75" s="37"/>
      <c r="P75" s="37"/>
      <c r="Q75" s="37"/>
      <c r="R75" s="37"/>
      <c r="S75" s="37"/>
      <c r="T75" s="37"/>
      <c r="U75" s="37"/>
    </row>
    <row r="76" spans="1:21">
      <c r="A76" s="37"/>
      <c r="B76" s="37"/>
      <c r="C76" s="37"/>
      <c r="D76" s="37"/>
      <c r="E76" s="37"/>
      <c r="F76" s="37"/>
      <c r="G76" s="37"/>
      <c r="H76" s="37"/>
      <c r="I76" s="37"/>
      <c r="J76" s="37"/>
      <c r="K76" s="37"/>
      <c r="L76" s="37"/>
      <c r="M76" s="37"/>
      <c r="N76" s="37"/>
      <c r="O76" s="37"/>
      <c r="P76" s="37"/>
      <c r="Q76" s="37"/>
      <c r="R76" s="37"/>
      <c r="S76" s="37"/>
      <c r="T76" s="37"/>
      <c r="U76" s="37"/>
    </row>
    <row r="77" spans="1:21">
      <c r="A77" s="37"/>
      <c r="B77" s="37"/>
      <c r="C77" s="37"/>
      <c r="D77" s="37"/>
      <c r="E77" s="37"/>
      <c r="F77" s="37"/>
      <c r="G77" s="37"/>
      <c r="H77" s="37"/>
      <c r="I77" s="37"/>
      <c r="J77" s="37"/>
      <c r="K77" s="37"/>
      <c r="L77" s="37"/>
      <c r="M77" s="37"/>
      <c r="N77" s="37"/>
      <c r="O77" s="37"/>
      <c r="P77" s="37"/>
      <c r="Q77" s="37"/>
      <c r="R77" s="37"/>
      <c r="S77" s="37"/>
      <c r="T77" s="37"/>
      <c r="U77" s="37"/>
    </row>
    <row r="78" spans="1:21">
      <c r="A78" s="37"/>
      <c r="B78" s="37"/>
      <c r="C78" s="37"/>
      <c r="D78" s="37"/>
      <c r="E78" s="37"/>
      <c r="F78" s="37"/>
      <c r="G78" s="37"/>
      <c r="H78" s="37"/>
      <c r="I78" s="37"/>
      <c r="J78" s="37"/>
      <c r="K78" s="37"/>
      <c r="L78" s="37"/>
      <c r="M78" s="37"/>
      <c r="N78" s="37"/>
      <c r="O78" s="37"/>
      <c r="P78" s="37"/>
      <c r="Q78" s="37"/>
      <c r="R78" s="37"/>
      <c r="S78" s="37"/>
      <c r="T78" s="37"/>
      <c r="U78" s="37"/>
    </row>
    <row r="79" spans="1:21">
      <c r="A79" s="37"/>
      <c r="B79" s="37"/>
      <c r="C79" s="37"/>
      <c r="D79" s="37"/>
      <c r="E79" s="37"/>
      <c r="F79" s="37"/>
      <c r="G79" s="37"/>
      <c r="H79" s="37"/>
      <c r="I79" s="37"/>
      <c r="J79" s="37"/>
      <c r="K79" s="37"/>
      <c r="L79" s="37"/>
      <c r="M79" s="37"/>
      <c r="N79" s="37"/>
      <c r="O79" s="37"/>
      <c r="P79" s="37"/>
      <c r="Q79" s="37"/>
      <c r="R79" s="37"/>
      <c r="S79" s="37"/>
      <c r="T79" s="37"/>
      <c r="U79" s="37"/>
    </row>
    <row r="80" spans="1:21">
      <c r="A80" s="37"/>
      <c r="B80" s="37"/>
      <c r="C80" s="37"/>
      <c r="D80" s="37"/>
      <c r="E80" s="37"/>
      <c r="F80" s="37"/>
      <c r="G80" s="37"/>
      <c r="H80" s="37"/>
      <c r="I80" s="37"/>
      <c r="J80" s="37"/>
      <c r="K80" s="37"/>
      <c r="L80" s="37"/>
      <c r="M80" s="37"/>
      <c r="N80" s="37"/>
      <c r="O80" s="37"/>
      <c r="P80" s="37"/>
      <c r="Q80" s="37"/>
      <c r="R80" s="37"/>
      <c r="S80" s="37"/>
      <c r="T80" s="37"/>
      <c r="U80" s="37"/>
    </row>
    <row r="81" spans="1:21">
      <c r="A81" s="37"/>
      <c r="B81" s="37"/>
      <c r="C81" s="37"/>
      <c r="D81" s="37"/>
      <c r="E81" s="37"/>
      <c r="F81" s="37"/>
      <c r="G81" s="37"/>
      <c r="H81" s="37"/>
      <c r="I81" s="37"/>
      <c r="J81" s="37"/>
      <c r="K81" s="37"/>
      <c r="L81" s="37"/>
      <c r="M81" s="37"/>
      <c r="N81" s="37"/>
      <c r="O81" s="37"/>
      <c r="P81" s="37"/>
      <c r="Q81" s="37"/>
      <c r="R81" s="37"/>
      <c r="S81" s="37"/>
      <c r="T81" s="37"/>
      <c r="U81" s="37"/>
    </row>
    <row r="82" spans="1:21">
      <c r="A82" s="37"/>
      <c r="B82" s="37"/>
      <c r="C82" s="37"/>
      <c r="D82" s="37"/>
      <c r="E82" s="37"/>
      <c r="F82" s="37"/>
      <c r="G82" s="37"/>
      <c r="H82" s="37"/>
      <c r="I82" s="37"/>
      <c r="J82" s="37"/>
      <c r="K82" s="37"/>
      <c r="L82" s="37"/>
      <c r="M82" s="37"/>
      <c r="N82" s="37"/>
      <c r="O82" s="37"/>
      <c r="P82" s="37"/>
      <c r="Q82" s="37"/>
      <c r="R82" s="37"/>
      <c r="S82" s="37"/>
      <c r="T82" s="37"/>
      <c r="U82" s="37"/>
    </row>
    <row r="83" spans="1:21">
      <c r="A83" s="37"/>
      <c r="B83" s="37"/>
      <c r="C83" s="37"/>
      <c r="D83" s="37"/>
      <c r="E83" s="37"/>
      <c r="F83" s="37"/>
      <c r="G83" s="37"/>
      <c r="H83" s="37"/>
      <c r="I83" s="37"/>
      <c r="J83" s="37"/>
      <c r="K83" s="37"/>
      <c r="L83" s="37"/>
      <c r="M83" s="37"/>
      <c r="N83" s="37"/>
      <c r="O83" s="37"/>
      <c r="P83" s="37"/>
      <c r="Q83" s="37"/>
      <c r="R83" s="37"/>
      <c r="S83" s="37"/>
      <c r="T83" s="37"/>
      <c r="U83" s="37"/>
    </row>
    <row r="84" spans="1:21">
      <c r="A84" s="37"/>
      <c r="B84" s="37"/>
      <c r="C84" s="37"/>
      <c r="D84" s="37"/>
      <c r="E84" s="37"/>
      <c r="F84" s="37"/>
      <c r="G84" s="37"/>
      <c r="H84" s="37"/>
      <c r="I84" s="37"/>
      <c r="J84" s="37"/>
      <c r="K84" s="37"/>
      <c r="L84" s="37"/>
      <c r="M84" s="37"/>
      <c r="N84" s="37"/>
      <c r="O84" s="37"/>
      <c r="P84" s="37"/>
      <c r="Q84" s="37"/>
      <c r="R84" s="37"/>
      <c r="S84" s="37"/>
      <c r="T84" s="37"/>
      <c r="U84" s="37"/>
    </row>
    <row r="85" spans="1:21">
      <c r="A85" s="37"/>
      <c r="B85" s="37"/>
      <c r="C85" s="37"/>
      <c r="D85" s="37"/>
      <c r="E85" s="37"/>
      <c r="F85" s="37"/>
      <c r="G85" s="37"/>
      <c r="H85" s="37"/>
      <c r="I85" s="37"/>
      <c r="J85" s="37"/>
      <c r="K85" s="37"/>
      <c r="L85" s="37"/>
      <c r="M85" s="37"/>
      <c r="N85" s="37"/>
      <c r="O85" s="37"/>
      <c r="P85" s="37"/>
      <c r="Q85" s="37"/>
      <c r="R85" s="37"/>
      <c r="S85" s="37"/>
      <c r="T85" s="37"/>
      <c r="U85" s="37"/>
    </row>
    <row r="86" spans="1:21">
      <c r="A86" s="37"/>
      <c r="B86" s="37"/>
      <c r="C86" s="37"/>
      <c r="D86" s="37"/>
      <c r="E86" s="37"/>
      <c r="F86" s="37"/>
      <c r="G86" s="37"/>
      <c r="H86" s="37"/>
      <c r="I86" s="37"/>
      <c r="J86" s="37"/>
      <c r="K86" s="37"/>
      <c r="L86" s="37"/>
      <c r="M86" s="37"/>
      <c r="N86" s="37"/>
      <c r="O86" s="37"/>
      <c r="P86" s="37"/>
      <c r="Q86" s="37"/>
      <c r="R86" s="37"/>
      <c r="S86" s="37"/>
      <c r="T86" s="37"/>
      <c r="U86" s="37"/>
    </row>
    <row r="87" spans="1:21">
      <c r="A87" s="37"/>
      <c r="B87" s="37"/>
      <c r="C87" s="37"/>
      <c r="D87" s="37"/>
      <c r="E87" s="37"/>
      <c r="F87" s="37"/>
      <c r="G87" s="37"/>
      <c r="H87" s="37"/>
      <c r="I87" s="37"/>
      <c r="J87" s="37"/>
      <c r="K87" s="37"/>
      <c r="L87" s="37"/>
      <c r="M87" s="37"/>
      <c r="N87" s="37"/>
      <c r="O87" s="37"/>
      <c r="P87" s="37"/>
      <c r="Q87" s="37"/>
      <c r="R87" s="37"/>
      <c r="S87" s="37"/>
      <c r="T87" s="37"/>
      <c r="U87" s="37"/>
    </row>
    <row r="88" spans="1:21">
      <c r="A88" s="37"/>
      <c r="B88" s="37"/>
      <c r="C88" s="37"/>
      <c r="D88" s="37"/>
      <c r="E88" s="37"/>
      <c r="F88" s="37"/>
      <c r="G88" s="37"/>
      <c r="H88" s="37"/>
      <c r="I88" s="37"/>
      <c r="J88" s="37"/>
      <c r="K88" s="37"/>
      <c r="L88" s="37"/>
      <c r="M88" s="37"/>
      <c r="N88" s="37"/>
      <c r="O88" s="37"/>
      <c r="P88" s="37"/>
      <c r="Q88" s="37"/>
      <c r="R88" s="37"/>
      <c r="S88" s="37"/>
      <c r="T88" s="37"/>
      <c r="U88" s="37"/>
    </row>
    <row r="89" spans="1:21">
      <c r="A89" s="37"/>
      <c r="B89" s="37"/>
      <c r="C89" s="37"/>
      <c r="D89" s="37"/>
      <c r="E89" s="37"/>
      <c r="F89" s="37"/>
      <c r="G89" s="37"/>
      <c r="H89" s="37"/>
      <c r="I89" s="37"/>
      <c r="J89" s="37"/>
      <c r="K89" s="37"/>
      <c r="L89" s="37"/>
      <c r="M89" s="37"/>
      <c r="N89" s="37"/>
      <c r="O89" s="37"/>
      <c r="P89" s="37"/>
      <c r="Q89" s="37"/>
      <c r="R89" s="37"/>
      <c r="S89" s="37"/>
      <c r="T89" s="37"/>
      <c r="U89" s="37"/>
    </row>
    <row r="90" spans="1:21">
      <c r="A90" s="37"/>
      <c r="B90" s="37"/>
      <c r="C90" s="37"/>
      <c r="D90" s="37"/>
      <c r="E90" s="37"/>
      <c r="F90" s="37"/>
      <c r="G90" s="37"/>
      <c r="H90" s="37"/>
      <c r="I90" s="37"/>
      <c r="J90" s="37"/>
      <c r="K90" s="37"/>
      <c r="L90" s="37"/>
      <c r="M90" s="37"/>
      <c r="N90" s="37"/>
      <c r="O90" s="37"/>
      <c r="P90" s="37"/>
      <c r="Q90" s="37"/>
      <c r="R90" s="37"/>
      <c r="S90" s="37"/>
      <c r="T90" s="37"/>
      <c r="U90" s="37"/>
    </row>
    <row r="91" spans="1:21">
      <c r="A91" s="37"/>
      <c r="B91" s="37"/>
      <c r="C91" s="37"/>
      <c r="D91" s="37"/>
      <c r="E91" s="37"/>
      <c r="F91" s="37"/>
      <c r="G91" s="37"/>
      <c r="H91" s="37"/>
      <c r="I91" s="37"/>
      <c r="J91" s="37"/>
      <c r="K91" s="37"/>
      <c r="L91" s="37"/>
      <c r="M91" s="37"/>
      <c r="N91" s="37"/>
      <c r="O91" s="37"/>
      <c r="P91" s="37"/>
      <c r="Q91" s="37"/>
      <c r="R91" s="37"/>
      <c r="S91" s="37"/>
      <c r="T91" s="37"/>
      <c r="U91" s="37"/>
    </row>
    <row r="92" spans="1:21">
      <c r="A92" s="37"/>
      <c r="B92" s="37"/>
      <c r="C92" s="37"/>
      <c r="D92" s="37"/>
      <c r="E92" s="37"/>
      <c r="F92" s="37"/>
      <c r="G92" s="37"/>
      <c r="H92" s="37"/>
      <c r="I92" s="37"/>
      <c r="J92" s="37"/>
      <c r="K92" s="37"/>
      <c r="L92" s="37"/>
      <c r="M92" s="37"/>
      <c r="N92" s="37"/>
      <c r="O92" s="37"/>
      <c r="P92" s="37"/>
      <c r="Q92" s="37"/>
      <c r="R92" s="37"/>
      <c r="S92" s="37"/>
      <c r="T92" s="37"/>
      <c r="U92" s="37"/>
    </row>
    <row r="93" spans="1:21">
      <c r="A93" s="37"/>
      <c r="B93" s="37"/>
      <c r="C93" s="37"/>
      <c r="D93" s="37"/>
      <c r="E93" s="37"/>
      <c r="F93" s="37"/>
      <c r="G93" s="37"/>
      <c r="H93" s="37"/>
      <c r="I93" s="37"/>
      <c r="J93" s="37"/>
      <c r="K93" s="37"/>
      <c r="L93" s="37"/>
      <c r="M93" s="37"/>
      <c r="N93" s="37"/>
      <c r="O93" s="37"/>
      <c r="P93" s="37"/>
      <c r="Q93" s="37"/>
      <c r="R93" s="37"/>
      <c r="S93" s="37"/>
      <c r="T93" s="37"/>
      <c r="U93" s="37"/>
    </row>
    <row r="94" spans="1:21">
      <c r="A94" s="37"/>
      <c r="B94" s="37"/>
      <c r="C94" s="37"/>
      <c r="D94" s="37"/>
      <c r="E94" s="37"/>
      <c r="F94" s="37"/>
      <c r="G94" s="37"/>
      <c r="H94" s="37"/>
      <c r="I94" s="37"/>
      <c r="J94" s="37"/>
      <c r="K94" s="37"/>
      <c r="L94" s="37"/>
      <c r="M94" s="37"/>
      <c r="N94" s="37"/>
      <c r="O94" s="37"/>
      <c r="P94" s="37"/>
      <c r="Q94" s="37"/>
      <c r="R94" s="37"/>
      <c r="S94" s="37"/>
      <c r="T94" s="37"/>
      <c r="U94" s="37"/>
    </row>
    <row r="95" spans="1:21">
      <c r="A95" s="37"/>
      <c r="B95" s="37"/>
      <c r="C95" s="37"/>
      <c r="D95" s="37"/>
      <c r="E95" s="37"/>
      <c r="F95" s="37"/>
      <c r="G95" s="37"/>
      <c r="H95" s="37"/>
      <c r="I95" s="37"/>
      <c r="J95" s="37"/>
      <c r="K95" s="37"/>
      <c r="L95" s="37"/>
      <c r="M95" s="37"/>
      <c r="N95" s="37"/>
      <c r="O95" s="37"/>
      <c r="P95" s="37"/>
      <c r="Q95" s="37"/>
      <c r="R95" s="37"/>
      <c r="S95" s="37"/>
      <c r="T95" s="37"/>
      <c r="U95" s="37"/>
    </row>
    <row r="96" spans="1:21">
      <c r="A96" s="37"/>
      <c r="B96" s="37"/>
      <c r="C96" s="37"/>
      <c r="D96" s="37"/>
      <c r="E96" s="37"/>
      <c r="F96" s="37"/>
      <c r="G96" s="37"/>
      <c r="H96" s="37"/>
      <c r="I96" s="37"/>
      <c r="J96" s="37"/>
      <c r="K96" s="37"/>
      <c r="L96" s="37"/>
      <c r="M96" s="37"/>
      <c r="N96" s="37"/>
      <c r="O96" s="37"/>
      <c r="P96" s="37"/>
      <c r="Q96" s="37"/>
      <c r="R96" s="37"/>
      <c r="S96" s="37"/>
      <c r="T96" s="37"/>
      <c r="U96" s="37"/>
    </row>
    <row r="97" spans="1:21">
      <c r="A97" s="37"/>
      <c r="B97" s="37"/>
      <c r="C97" s="37"/>
      <c r="D97" s="37"/>
      <c r="E97" s="37"/>
      <c r="F97" s="37"/>
      <c r="G97" s="37"/>
      <c r="H97" s="37"/>
      <c r="I97" s="37"/>
      <c r="J97" s="37"/>
      <c r="K97" s="37"/>
      <c r="L97" s="37"/>
      <c r="M97" s="37"/>
      <c r="N97" s="37"/>
      <c r="O97" s="37"/>
      <c r="P97" s="37"/>
      <c r="Q97" s="37"/>
      <c r="R97" s="37"/>
      <c r="S97" s="37"/>
      <c r="T97" s="37"/>
      <c r="U97" s="37"/>
    </row>
    <row r="98" spans="1:21">
      <c r="A98" s="37"/>
      <c r="B98" s="37"/>
      <c r="C98" s="37"/>
      <c r="D98" s="37"/>
      <c r="E98" s="37"/>
      <c r="F98" s="37"/>
      <c r="G98" s="37"/>
      <c r="H98" s="37"/>
      <c r="I98" s="37"/>
      <c r="J98" s="37"/>
      <c r="K98" s="37"/>
      <c r="L98" s="37"/>
      <c r="M98" s="37"/>
      <c r="N98" s="37"/>
      <c r="O98" s="37"/>
      <c r="P98" s="37"/>
      <c r="Q98" s="37"/>
      <c r="R98" s="37"/>
      <c r="S98" s="37"/>
      <c r="T98" s="37"/>
      <c r="U98" s="37"/>
    </row>
    <row r="99" spans="1:21">
      <c r="A99" s="37"/>
      <c r="B99" s="37"/>
      <c r="C99" s="37"/>
      <c r="D99" s="37"/>
      <c r="E99" s="37"/>
      <c r="F99" s="37"/>
      <c r="G99" s="37"/>
      <c r="H99" s="37"/>
      <c r="I99" s="37"/>
      <c r="J99" s="37"/>
      <c r="K99" s="37"/>
      <c r="L99" s="37"/>
      <c r="M99" s="37"/>
      <c r="N99" s="37"/>
      <c r="O99" s="37"/>
      <c r="P99" s="37"/>
      <c r="Q99" s="37"/>
      <c r="R99" s="37"/>
      <c r="S99" s="37"/>
      <c r="T99" s="37"/>
      <c r="U99" s="37"/>
    </row>
    <row r="100" spans="1:21">
      <c r="A100" s="37"/>
      <c r="B100" s="37"/>
      <c r="C100" s="37"/>
      <c r="D100" s="37"/>
      <c r="E100" s="37"/>
      <c r="F100" s="37"/>
      <c r="G100" s="37"/>
      <c r="H100" s="37"/>
      <c r="I100" s="37"/>
      <c r="J100" s="37"/>
      <c r="K100" s="37"/>
      <c r="L100" s="37"/>
      <c r="M100" s="37"/>
      <c r="N100" s="37"/>
      <c r="O100" s="37"/>
      <c r="P100" s="37"/>
      <c r="Q100" s="37"/>
      <c r="R100" s="37"/>
      <c r="S100" s="37"/>
      <c r="T100" s="37"/>
      <c r="U100" s="37"/>
    </row>
    <row r="101" spans="1:21">
      <c r="A101" s="37"/>
      <c r="B101" s="37"/>
      <c r="C101" s="37"/>
      <c r="D101" s="37"/>
      <c r="E101" s="37"/>
      <c r="F101" s="37"/>
      <c r="G101" s="37"/>
      <c r="H101" s="37"/>
      <c r="I101" s="37"/>
      <c r="J101" s="37"/>
      <c r="K101" s="37"/>
      <c r="L101" s="37"/>
      <c r="M101" s="37"/>
      <c r="N101" s="37"/>
      <c r="O101" s="37"/>
      <c r="P101" s="37"/>
      <c r="Q101" s="37"/>
      <c r="R101" s="37"/>
      <c r="S101" s="37"/>
      <c r="T101" s="37"/>
      <c r="U101" s="37"/>
    </row>
    <row r="102" spans="1:21">
      <c r="A102" s="37"/>
      <c r="B102" s="37"/>
      <c r="C102" s="37"/>
      <c r="D102" s="37"/>
      <c r="E102" s="37"/>
      <c r="F102" s="37"/>
      <c r="G102" s="37"/>
      <c r="H102" s="37"/>
      <c r="I102" s="37"/>
      <c r="J102" s="37"/>
      <c r="K102" s="37"/>
      <c r="L102" s="37"/>
      <c r="M102" s="37"/>
      <c r="N102" s="37"/>
      <c r="O102" s="37"/>
      <c r="P102" s="37"/>
      <c r="Q102" s="37"/>
      <c r="R102" s="37"/>
      <c r="S102" s="37"/>
      <c r="T102" s="37"/>
      <c r="U102" s="37"/>
    </row>
    <row r="103" spans="1:21">
      <c r="A103" s="37"/>
      <c r="B103" s="37"/>
      <c r="C103" s="37"/>
      <c r="D103" s="37"/>
      <c r="E103" s="37"/>
      <c r="F103" s="37"/>
      <c r="G103" s="37"/>
      <c r="H103" s="37"/>
      <c r="I103" s="37"/>
      <c r="J103" s="37"/>
      <c r="K103" s="37"/>
      <c r="L103" s="37"/>
      <c r="M103" s="37"/>
      <c r="N103" s="37"/>
      <c r="O103" s="37"/>
      <c r="P103" s="37"/>
      <c r="Q103" s="37"/>
      <c r="R103" s="37"/>
      <c r="S103" s="37"/>
      <c r="T103" s="37"/>
      <c r="U103" s="37"/>
    </row>
    <row r="104" spans="1:21">
      <c r="A104" s="37"/>
      <c r="B104" s="37"/>
      <c r="C104" s="37"/>
      <c r="D104" s="37"/>
      <c r="E104" s="37"/>
      <c r="F104" s="37"/>
      <c r="G104" s="37"/>
      <c r="H104" s="37"/>
      <c r="I104" s="37"/>
      <c r="J104" s="37"/>
      <c r="K104" s="37"/>
      <c r="L104" s="37"/>
      <c r="M104" s="37"/>
      <c r="N104" s="37"/>
      <c r="O104" s="37"/>
      <c r="P104" s="37"/>
      <c r="Q104" s="37"/>
      <c r="R104" s="37"/>
      <c r="S104" s="37"/>
      <c r="T104" s="37"/>
      <c r="U104" s="37"/>
    </row>
    <row r="105" spans="1:21">
      <c r="A105" s="37"/>
      <c r="B105" s="37"/>
      <c r="C105" s="37"/>
      <c r="D105" s="37"/>
      <c r="E105" s="37"/>
      <c r="F105" s="37"/>
      <c r="G105" s="37"/>
      <c r="H105" s="37"/>
      <c r="I105" s="37"/>
      <c r="J105" s="37"/>
      <c r="K105" s="37"/>
      <c r="L105" s="37"/>
      <c r="M105" s="37"/>
      <c r="N105" s="37"/>
      <c r="O105" s="37"/>
      <c r="P105" s="37"/>
      <c r="Q105" s="37"/>
      <c r="R105" s="37"/>
      <c r="S105" s="37"/>
      <c r="T105" s="37"/>
      <c r="U105" s="37"/>
    </row>
    <row r="106" spans="1:21">
      <c r="A106" s="37"/>
      <c r="B106" s="37"/>
      <c r="C106" s="37"/>
      <c r="D106" s="37"/>
      <c r="E106" s="37"/>
      <c r="F106" s="37"/>
      <c r="G106" s="37"/>
      <c r="H106" s="37"/>
      <c r="I106" s="37"/>
      <c r="J106" s="37"/>
      <c r="K106" s="37"/>
      <c r="L106" s="37"/>
      <c r="M106" s="37"/>
      <c r="N106" s="37"/>
      <c r="O106" s="37"/>
      <c r="P106" s="37"/>
      <c r="Q106" s="37"/>
      <c r="R106" s="37"/>
      <c r="S106" s="37"/>
      <c r="T106" s="37"/>
      <c r="U106" s="37"/>
    </row>
    <row r="107" spans="1:21">
      <c r="A107" s="37"/>
      <c r="B107" s="37"/>
      <c r="C107" s="37"/>
      <c r="D107" s="37"/>
      <c r="E107" s="37"/>
      <c r="F107" s="37"/>
      <c r="G107" s="37"/>
      <c r="H107" s="37"/>
      <c r="I107" s="37"/>
      <c r="J107" s="37"/>
      <c r="K107" s="37"/>
      <c r="L107" s="37"/>
      <c r="M107" s="37"/>
      <c r="N107" s="37"/>
      <c r="O107" s="37"/>
      <c r="P107" s="37"/>
      <c r="Q107" s="37"/>
      <c r="R107" s="37"/>
      <c r="S107" s="37"/>
      <c r="T107" s="37"/>
      <c r="U107" s="37"/>
    </row>
    <row r="108" spans="1:21">
      <c r="A108" s="37"/>
      <c r="B108" s="37"/>
      <c r="C108" s="37"/>
      <c r="D108" s="37"/>
      <c r="E108" s="37"/>
      <c r="F108" s="37"/>
      <c r="G108" s="37"/>
      <c r="H108" s="37"/>
      <c r="I108" s="37"/>
      <c r="J108" s="37"/>
      <c r="K108" s="37"/>
      <c r="L108" s="37"/>
      <c r="M108" s="37"/>
      <c r="N108" s="37"/>
      <c r="O108" s="37"/>
      <c r="P108" s="37"/>
      <c r="Q108" s="37"/>
      <c r="R108" s="37"/>
      <c r="S108" s="37"/>
      <c r="T108" s="37"/>
      <c r="U108" s="37"/>
    </row>
  </sheetData>
  <sheetProtection sheet="1" objects="1" scenarios="1"/>
  <mergeCells count="32">
    <mergeCell ref="F35:F36"/>
    <mergeCell ref="B1:F1"/>
    <mergeCell ref="B2:F2"/>
    <mergeCell ref="B17:C17"/>
    <mergeCell ref="D17:E17"/>
    <mergeCell ref="B5:B9"/>
    <mergeCell ref="C8:C9"/>
    <mergeCell ref="D8:F9"/>
    <mergeCell ref="B11:F11"/>
    <mergeCell ref="B12:F12"/>
    <mergeCell ref="B13:E13"/>
    <mergeCell ref="D5:F5"/>
    <mergeCell ref="D6:F6"/>
    <mergeCell ref="D7:F7"/>
    <mergeCell ref="C4:F4"/>
    <mergeCell ref="D3:F3"/>
    <mergeCell ref="L42:X42"/>
    <mergeCell ref="B38:F38"/>
    <mergeCell ref="B18:C18"/>
    <mergeCell ref="D18:E18"/>
    <mergeCell ref="B20:E20"/>
    <mergeCell ref="B29:F29"/>
    <mergeCell ref="B30:B32"/>
    <mergeCell ref="C30:D30"/>
    <mergeCell ref="E30:F30"/>
    <mergeCell ref="C31:D31"/>
    <mergeCell ref="E31:F31"/>
    <mergeCell ref="B37:F37"/>
    <mergeCell ref="C32:F32"/>
    <mergeCell ref="B33:F33"/>
    <mergeCell ref="B34:B36"/>
    <mergeCell ref="C34:E36"/>
  </mergeCells>
  <phoneticPr fontId="2"/>
  <pageMargins left="0" right="0" top="3.937007874015748E-2" bottom="3.937007874015748E-2" header="3.937007874015748E-2" footer="3.937007874015748E-2"/>
  <pageSetup paperSize="9" scale="60" orientation="landscape" r:id="rId1"/>
  <rowBreaks count="1" manualBreakCount="1">
    <brk id="42"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様式５９_中間報告</vt:lpstr>
      <vt:lpstr>支出明細(中間報告)</vt:lpstr>
      <vt:lpstr>様式５９_年度末報告</vt:lpstr>
      <vt:lpstr>支出明細(年度末報告)</vt:lpstr>
      <vt:lpstr>記載例</vt:lpstr>
      <vt:lpstr>記載例!Print_Area</vt:lpstr>
      <vt:lpstr>'支出明細(中間報告)'!Print_Area</vt:lpstr>
      <vt:lpstr>'支出明細(年度末報告)'!Print_Area</vt:lpstr>
      <vt:lpstr>様式５９_中間報告!Print_Area</vt:lpstr>
      <vt:lpstr>様式５９_年度末報告!Print_Area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2022-03-17T09:11:28Z</dcterms:created>
  <dcterms:modified xsi:type="dcterms:W3CDTF">2022-03-17T09:12:09Z</dcterms:modified>
</cp:coreProperties>
</file>