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filterPrivacy="1"/>
  <xr:revisionPtr revIDLastSave="0" documentId="13_ncr:101_{0FF8B142-5FFB-4DDA-98D8-4D6CDA2ABF3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請求書" sheetId="2" r:id="rId1"/>
    <sheet name="請求内訳書" sheetId="4" r:id="rId2"/>
    <sheet name="入力説明" sheetId="5" r:id="rId3"/>
  </sheets>
  <definedNames>
    <definedName name="_xlnm.Print_Area" localSheetId="0">請求書!$A$1:$O$48</definedName>
    <definedName name="_xlnm.Print_Area" localSheetId="1">請求内訳書!$A$1:$J$42</definedName>
    <definedName name="_xlnm.Print_Area" localSheetId="2">入力説明!$A$1:$Z$34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5" l="1"/>
  <c r="F29" i="5"/>
  <c r="E29" i="5"/>
  <c r="D29" i="5"/>
  <c r="C29" i="5"/>
  <c r="D15" i="5" s="1"/>
  <c r="H28" i="5"/>
  <c r="I28" i="5" s="1"/>
  <c r="H27" i="5"/>
  <c r="I27" i="5" s="1"/>
  <c r="H26" i="5"/>
  <c r="I26" i="5" s="1"/>
  <c r="H25" i="5"/>
  <c r="I25" i="5" s="1"/>
  <c r="F24" i="5"/>
  <c r="E24" i="5"/>
  <c r="M17" i="5" s="1"/>
  <c r="D24" i="5"/>
  <c r="O23" i="5" s="1"/>
  <c r="P21" i="5"/>
  <c r="P19" i="5"/>
  <c r="O18" i="5"/>
  <c r="O17" i="5"/>
  <c r="E17" i="5"/>
  <c r="O16" i="5"/>
  <c r="M16" i="5"/>
  <c r="D16" i="5"/>
  <c r="O15" i="5"/>
  <c r="N15" i="5"/>
  <c r="M15" i="5"/>
  <c r="L16" i="5" l="1"/>
  <c r="L17" i="5"/>
  <c r="M23" i="5"/>
  <c r="L18" i="5"/>
  <c r="N23" i="5"/>
  <c r="I4" i="5"/>
  <c r="D30" i="5" s="1"/>
  <c r="L28" i="5" s="1"/>
  <c r="N17" i="5"/>
  <c r="L22" i="5"/>
  <c r="L20" i="5"/>
  <c r="H29" i="5"/>
  <c r="M20" i="5"/>
  <c r="I29" i="5"/>
  <c r="O24" i="5"/>
  <c r="L25" i="5"/>
  <c r="M28" i="5"/>
  <c r="L15" i="5"/>
  <c r="P15" i="5" s="1"/>
  <c r="N16" i="5"/>
  <c r="M18" i="5"/>
  <c r="N20" i="5"/>
  <c r="M22" i="5"/>
  <c r="L23" i="5"/>
  <c r="L24" i="5"/>
  <c r="M25" i="5"/>
  <c r="N28" i="5"/>
  <c r="C31" i="5"/>
  <c r="N18" i="5"/>
  <c r="N22" i="5"/>
  <c r="M24" i="5"/>
  <c r="N25" i="5"/>
  <c r="O28" i="5"/>
  <c r="O22" i="5"/>
  <c r="N24" i="5"/>
  <c r="O25" i="5"/>
  <c r="P17" i="5" l="1"/>
  <c r="P22" i="5"/>
  <c r="P23" i="5"/>
  <c r="P16" i="5"/>
  <c r="F15" i="5" s="1"/>
  <c r="D31" i="5"/>
  <c r="F16" i="5"/>
  <c r="G16" i="5" s="1"/>
  <c r="E30" i="5"/>
  <c r="E31" i="5" s="1"/>
  <c r="P18" i="5"/>
  <c r="P24" i="5"/>
  <c r="P28" i="5"/>
  <c r="H16" i="5" s="1"/>
  <c r="P20" i="5"/>
  <c r="D17" i="5"/>
  <c r="P25" i="5"/>
  <c r="F30" i="5" l="1"/>
  <c r="F31" i="5" s="1"/>
  <c r="H15" i="5"/>
  <c r="H17" i="5" s="1"/>
  <c r="F17" i="5"/>
  <c r="G17" i="5" s="1"/>
  <c r="G15" i="5"/>
  <c r="I15" i="5" s="1"/>
  <c r="G30" i="5"/>
  <c r="G31" i="5" s="1"/>
  <c r="I16" i="5" l="1"/>
  <c r="I17" i="5" s="1"/>
  <c r="I18" i="5"/>
  <c r="H30" i="5"/>
  <c r="I19" i="5" l="1"/>
  <c r="I30" i="5"/>
  <c r="H31" i="5"/>
  <c r="I31" i="5" s="1"/>
  <c r="F31" i="4" l="1"/>
  <c r="E31" i="4"/>
  <c r="D31" i="4"/>
  <c r="P26" i="4" l="1"/>
  <c r="D23" i="4"/>
  <c r="C36" i="4"/>
  <c r="I2" i="4" s="1"/>
  <c r="D22" i="4" l="1"/>
  <c r="C38" i="4"/>
  <c r="E7" i="2"/>
  <c r="D24" i="4" l="1"/>
  <c r="D22" i="2"/>
  <c r="D21" i="2"/>
  <c r="D20" i="2"/>
  <c r="D19" i="2"/>
  <c r="J17" i="2"/>
  <c r="J16" i="2"/>
  <c r="L32" i="4" l="1"/>
  <c r="P28" i="4" l="1"/>
  <c r="E24" i="4" l="1"/>
  <c r="G36" i="4"/>
  <c r="F36" i="4"/>
  <c r="E36" i="4"/>
  <c r="D36" i="4"/>
  <c r="H35" i="4"/>
  <c r="I35" i="4" s="1"/>
  <c r="H34" i="4"/>
  <c r="I34" i="4" s="1"/>
  <c r="H33" i="4"/>
  <c r="I33" i="4" s="1"/>
  <c r="H32" i="4"/>
  <c r="I32" i="4" s="1"/>
  <c r="H36" i="4" l="1"/>
  <c r="I36" i="4" s="1"/>
  <c r="L43" i="4"/>
  <c r="O32" i="4"/>
  <c r="N32" i="4"/>
  <c r="M32" i="4"/>
  <c r="O31" i="4"/>
  <c r="N31" i="4"/>
  <c r="M31" i="4"/>
  <c r="L31" i="4"/>
  <c r="O30" i="4"/>
  <c r="N30" i="4"/>
  <c r="M30" i="4"/>
  <c r="L30" i="4"/>
  <c r="O29" i="4"/>
  <c r="N29" i="4"/>
  <c r="M29" i="4"/>
  <c r="L29" i="4"/>
  <c r="O25" i="4"/>
  <c r="N25" i="4"/>
  <c r="M25" i="4"/>
  <c r="L25" i="4"/>
  <c r="O24" i="4"/>
  <c r="N24" i="4"/>
  <c r="M24" i="4"/>
  <c r="L24" i="4"/>
  <c r="O23" i="4"/>
  <c r="N23" i="4"/>
  <c r="M23" i="4"/>
  <c r="L23" i="4"/>
  <c r="O22" i="4"/>
  <c r="N22" i="4"/>
  <c r="M22" i="4"/>
  <c r="L22" i="4"/>
  <c r="O43" i="4" l="1"/>
  <c r="M43" i="4"/>
  <c r="N43" i="4"/>
  <c r="D37" i="4"/>
  <c r="L35" i="4" s="1"/>
  <c r="P30" i="4"/>
  <c r="P31" i="4"/>
  <c r="P23" i="4"/>
  <c r="P24" i="4"/>
  <c r="P25" i="4"/>
  <c r="P29" i="4"/>
  <c r="P32" i="4"/>
  <c r="P22" i="4"/>
  <c r="F22" i="4" l="1"/>
  <c r="H22" i="4"/>
  <c r="P43" i="4"/>
  <c r="D38" i="4"/>
  <c r="L27" i="4"/>
  <c r="E37" i="4"/>
  <c r="M27" i="4" l="1"/>
  <c r="M35" i="4"/>
  <c r="I25" i="4"/>
  <c r="G22" i="4"/>
  <c r="I22" i="4" s="1"/>
  <c r="E38" i="4"/>
  <c r="F37" i="4"/>
  <c r="N35" i="4" s="1"/>
  <c r="H31" i="2" l="1"/>
  <c r="F38" i="4"/>
  <c r="N27" i="4"/>
  <c r="G37" i="4"/>
  <c r="G38" i="4" l="1"/>
  <c r="O35" i="4"/>
  <c r="P35" i="4" s="1"/>
  <c r="H23" i="4" s="1"/>
  <c r="H24" i="4" s="1"/>
  <c r="F23" i="4"/>
  <c r="P27" i="4"/>
  <c r="H37" i="4"/>
  <c r="I37" i="4" s="1"/>
  <c r="G23" i="4" l="1"/>
  <c r="I23" i="4" s="1"/>
  <c r="H32" i="2" s="1"/>
  <c r="F24" i="4"/>
  <c r="G24" i="4" s="1"/>
  <c r="H38" i="4"/>
  <c r="I38" i="4" s="1"/>
  <c r="I24" i="4" l="1"/>
  <c r="I26" i="4" s="1"/>
  <c r="G27" i="2" s="1"/>
  <c r="H28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L9" authorId="0" shapeId="0" xr:uid="{16B14329-1254-4371-92DB-3185BFB4E75D}">
      <text>
        <r>
          <rPr>
            <b/>
            <sz val="9"/>
            <color indexed="10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0"/>
            <rFont val="MS P ゴシック"/>
            <family val="3"/>
            <charset val="128"/>
          </rPr>
          <t xml:space="preserve">【※提出時注意点】
</t>
        </r>
        <r>
          <rPr>
            <sz val="11"/>
            <color indexed="81"/>
            <rFont val="MS P ゴシック"/>
            <family val="3"/>
            <charset val="128"/>
          </rPr>
          <t>必ず</t>
        </r>
        <r>
          <rPr>
            <b/>
            <u/>
            <sz val="11"/>
            <color indexed="81"/>
            <rFont val="MS P ゴシック"/>
            <family val="3"/>
            <charset val="128"/>
          </rPr>
          <t>最新の日付</t>
        </r>
        <r>
          <rPr>
            <sz val="11"/>
            <color indexed="81"/>
            <rFont val="MS P ゴシック"/>
            <family val="3"/>
            <charset val="128"/>
          </rPr>
          <t>に更新してください。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E7" authorId="0" shapeId="0" xr:uid="{FB50ED37-68E1-4526-875D-E9F6D4AB1C89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1"/>
            <color indexed="10"/>
            <rFont val="MS P ゴシック"/>
            <family val="3"/>
            <charset val="128"/>
          </rPr>
          <t>【※入力必須】</t>
        </r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プルダウンボタンで該当の四半期を選択してください。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14" authorId="0" shapeId="0" xr:uid="{A8ECB0C0-8C9D-42F9-BB43-5375035493A7}">
      <text>
        <r>
          <rPr>
            <sz val="11"/>
            <color indexed="81"/>
            <rFont val="MS P ゴシック"/>
            <family val="3"/>
            <charset val="128"/>
          </rPr>
          <t>最新の契約書に記載の番号を記入してください。（</t>
        </r>
        <r>
          <rPr>
            <b/>
            <u/>
            <sz val="11"/>
            <color indexed="81"/>
            <rFont val="MS P ゴシック"/>
            <family val="3"/>
            <charset val="128"/>
          </rPr>
          <t>契約番号は毎年度変わります</t>
        </r>
        <r>
          <rPr>
            <sz val="11"/>
            <color indexed="81"/>
            <rFont val="MS P ゴシック"/>
            <family val="3"/>
            <charset val="128"/>
          </rPr>
          <t>）</t>
        </r>
      </text>
    </comment>
  </commentList>
</comments>
</file>

<file path=xl/sharedStrings.xml><?xml version="1.0" encoding="utf-8"?>
<sst xmlns="http://schemas.openxmlformats.org/spreadsheetml/2006/main" count="129" uniqueCount="78">
  <si>
    <t>請求額：</t>
    <rPh sb="0" eb="3">
      <t>セイキュウガク</t>
    </rPh>
    <phoneticPr fontId="2"/>
  </si>
  <si>
    <t>円也</t>
    <rPh sb="0" eb="1">
      <t>エン</t>
    </rPh>
    <rPh sb="1" eb="2">
      <t>ナリ</t>
    </rPh>
    <phoneticPr fontId="2"/>
  </si>
  <si>
    <t>振込先</t>
    <rPh sb="0" eb="3">
      <t>フリコミサキ</t>
    </rPh>
    <phoneticPr fontId="2"/>
  </si>
  <si>
    <t>　取引銀行名</t>
    <rPh sb="1" eb="3">
      <t>トリヒキ</t>
    </rPh>
    <rPh sb="3" eb="6">
      <t>ギンコウメイ</t>
    </rPh>
    <phoneticPr fontId="2"/>
  </si>
  <si>
    <t>　銀行コード</t>
    <rPh sb="1" eb="3">
      <t>ギンコウ</t>
    </rPh>
    <phoneticPr fontId="2"/>
  </si>
  <si>
    <t>　支店名</t>
    <rPh sb="1" eb="4">
      <t>シテンメイ</t>
    </rPh>
    <phoneticPr fontId="2"/>
  </si>
  <si>
    <t>　支店コード</t>
    <rPh sb="1" eb="3">
      <t>シテン</t>
    </rPh>
    <phoneticPr fontId="2"/>
  </si>
  <si>
    <t>　預金種別</t>
    <rPh sb="1" eb="3">
      <t>ヨキン</t>
    </rPh>
    <rPh sb="3" eb="5">
      <t>シュベツ</t>
    </rPh>
    <phoneticPr fontId="2"/>
  </si>
  <si>
    <t>　口座番号</t>
    <rPh sb="1" eb="3">
      <t>コウザ</t>
    </rPh>
    <rPh sb="3" eb="5">
      <t>バンゴウ</t>
    </rPh>
    <phoneticPr fontId="2"/>
  </si>
  <si>
    <t>　口座名義</t>
    <rPh sb="1" eb="3">
      <t>コウザ</t>
    </rPh>
    <rPh sb="3" eb="5">
      <t>メイギ</t>
    </rPh>
    <phoneticPr fontId="2"/>
  </si>
  <si>
    <t>※黄色塗り部分のみご記入ください。</t>
    <rPh sb="1" eb="3">
      <t>キイロ</t>
    </rPh>
    <rPh sb="3" eb="4">
      <t>ヌ</t>
    </rPh>
    <rPh sb="5" eb="7">
      <t>ブブン</t>
    </rPh>
    <rPh sb="10" eb="12">
      <t>キニュウ</t>
    </rPh>
    <phoneticPr fontId="2"/>
  </si>
  <si>
    <t>円）</t>
    <rPh sb="0" eb="1">
      <t>エン</t>
    </rPh>
    <phoneticPr fontId="2"/>
  </si>
  <si>
    <t>内、消費税額　（</t>
    <rPh sb="0" eb="1">
      <t>ウチ</t>
    </rPh>
    <rPh sb="2" eb="5">
      <t>ショウヒゼイ</t>
    </rPh>
    <rPh sb="5" eb="6">
      <t>ガク</t>
    </rPh>
    <phoneticPr fontId="2"/>
  </si>
  <si>
    <t>　（フリガナ）</t>
    <phoneticPr fontId="2"/>
  </si>
  <si>
    <t>※振込先銀行を前回振込時より変更された場合には、別途その旨をお知らせください。</t>
    <rPh sb="1" eb="4">
      <t>フリコミサキ</t>
    </rPh>
    <rPh sb="4" eb="6">
      <t>ギンコウ</t>
    </rPh>
    <rPh sb="7" eb="9">
      <t>ゼンカイ</t>
    </rPh>
    <rPh sb="9" eb="11">
      <t>フリコミ</t>
    </rPh>
    <rPh sb="11" eb="12">
      <t>ジ</t>
    </rPh>
    <rPh sb="14" eb="16">
      <t>ヘンコウ</t>
    </rPh>
    <rPh sb="19" eb="21">
      <t>バアイ</t>
    </rPh>
    <rPh sb="24" eb="26">
      <t>ベット</t>
    </rPh>
    <rPh sb="28" eb="29">
      <t>ムネ</t>
    </rPh>
    <rPh sb="31" eb="32">
      <t>シ</t>
    </rPh>
    <phoneticPr fontId="2"/>
  </si>
  <si>
    <t>国立研究開発法人科学技術振興機構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2"/>
  </si>
  <si>
    <t>分任研究契約担当者　殿</t>
    <rPh sb="0" eb="1">
      <t>ブン</t>
    </rPh>
    <rPh sb="1" eb="2">
      <t>ニン</t>
    </rPh>
    <rPh sb="2" eb="4">
      <t>ケンキュウ</t>
    </rPh>
    <rPh sb="4" eb="6">
      <t>ケイヤク</t>
    </rPh>
    <rPh sb="6" eb="9">
      <t>タントウシャ</t>
    </rPh>
    <rPh sb="10" eb="11">
      <t>ドノ</t>
    </rPh>
    <phoneticPr fontId="2"/>
  </si>
  <si>
    <t>※消費税額は自動計算されます。</t>
    <rPh sb="1" eb="4">
      <t>ショウヒゼイ</t>
    </rPh>
    <rPh sb="4" eb="5">
      <t>ガク</t>
    </rPh>
    <rPh sb="6" eb="8">
      <t>ジドウ</t>
    </rPh>
    <rPh sb="8" eb="10">
      <t>ケイサン</t>
    </rPh>
    <phoneticPr fontId="2"/>
  </si>
  <si>
    <t>間接経費率：</t>
    <rPh sb="0" eb="5">
      <t>カンセツケイヒリツ</t>
    </rPh>
    <phoneticPr fontId="2"/>
  </si>
  <si>
    <t>（単位：円）</t>
    <phoneticPr fontId="2"/>
  </si>
  <si>
    <t>１．今回請求の内訳</t>
    <rPh sb="2" eb="4">
      <t>コンカイ</t>
    </rPh>
    <rPh sb="4" eb="6">
      <t>セイキュウ</t>
    </rPh>
    <rPh sb="7" eb="9">
      <t>ウチワケ</t>
    </rPh>
    <phoneticPr fontId="2"/>
  </si>
  <si>
    <t>当事業年度
契約額</t>
    <rPh sb="0" eb="1">
      <t>トウ</t>
    </rPh>
    <rPh sb="1" eb="3">
      <t>ジギョウ</t>
    </rPh>
    <rPh sb="3" eb="5">
      <t>ネンド</t>
    </rPh>
    <rPh sb="6" eb="8">
      <t>ケイヤク</t>
    </rPh>
    <rPh sb="8" eb="9">
      <t>ガク</t>
    </rPh>
    <phoneticPr fontId="2"/>
  </si>
  <si>
    <t>受入済額
（累計）</t>
    <rPh sb="0" eb="2">
      <t>ウケイレ</t>
    </rPh>
    <rPh sb="2" eb="3">
      <t>スミ</t>
    </rPh>
    <rPh sb="3" eb="4">
      <t>ガク</t>
    </rPh>
    <rPh sb="6" eb="8">
      <t>ルイケイ</t>
    </rPh>
    <phoneticPr fontId="2"/>
  </si>
  <si>
    <t>支出済額
（累計）</t>
    <rPh sb="0" eb="2">
      <t>シシュツ</t>
    </rPh>
    <rPh sb="2" eb="3">
      <t>ズミ</t>
    </rPh>
    <rPh sb="3" eb="4">
      <t>ガク</t>
    </rPh>
    <rPh sb="6" eb="8">
      <t>ルイケイ</t>
    </rPh>
    <phoneticPr fontId="2"/>
  </si>
  <si>
    <t>受入残額</t>
    <rPh sb="0" eb="2">
      <t>ウケイレ</t>
    </rPh>
    <rPh sb="2" eb="4">
      <t>ザンガク</t>
    </rPh>
    <phoneticPr fontId="2"/>
  </si>
  <si>
    <t>今回支出
予定額</t>
    <rPh sb="0" eb="2">
      <t>コンカイ</t>
    </rPh>
    <rPh sb="2" eb="4">
      <t>シシュツ</t>
    </rPh>
    <rPh sb="5" eb="7">
      <t>ヨテイ</t>
    </rPh>
    <rPh sb="7" eb="8">
      <t>ガク</t>
    </rPh>
    <phoneticPr fontId="2"/>
  </si>
  <si>
    <t>今回請求
基礎額</t>
    <rPh sb="0" eb="2">
      <t>コンカイ</t>
    </rPh>
    <rPh sb="2" eb="4">
      <t>セイキュウ</t>
    </rPh>
    <rPh sb="5" eb="7">
      <t>キソ</t>
    </rPh>
    <rPh sb="7" eb="8">
      <t>ガク</t>
    </rPh>
    <phoneticPr fontId="2"/>
  </si>
  <si>
    <t>支出済⇔支出予定</t>
    <rPh sb="0" eb="2">
      <t>シシュツ</t>
    </rPh>
    <rPh sb="2" eb="3">
      <t>ズミ</t>
    </rPh>
    <rPh sb="4" eb="6">
      <t>シシュツ</t>
    </rPh>
    <rPh sb="6" eb="8">
      <t>ヨテイ</t>
    </rPh>
    <phoneticPr fontId="2"/>
  </si>
  <si>
    <t>物品費</t>
    <rPh sb="0" eb="2">
      <t>ブッピン</t>
    </rPh>
    <rPh sb="2" eb="3">
      <t>ヒ</t>
    </rPh>
    <phoneticPr fontId="2"/>
  </si>
  <si>
    <t>旅費</t>
    <rPh sb="0" eb="2">
      <t>リョヒ</t>
    </rPh>
    <phoneticPr fontId="2"/>
  </si>
  <si>
    <t>人件費・謝金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</si>
  <si>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</si>
  <si>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直接経費計</t>
    <rPh sb="0" eb="2">
      <t>チョクセツ</t>
    </rPh>
    <rPh sb="2" eb="4">
      <t>ケイヒ</t>
    </rPh>
    <rPh sb="4" eb="5">
      <t>ケイ</t>
    </rPh>
    <phoneticPr fontId="2"/>
  </si>
  <si>
    <t>間接経費</t>
    <rPh sb="0" eb="2">
      <t>カンセツ</t>
    </rPh>
    <rPh sb="2" eb="4">
      <t>ケイヒ</t>
    </rPh>
    <phoneticPr fontId="2"/>
  </si>
  <si>
    <t>合計</t>
    <rPh sb="0" eb="2">
      <t>ゴウケイ</t>
    </rPh>
    <phoneticPr fontId="2"/>
  </si>
  <si>
    <t>内、直接経費の
自己負担額</t>
    <rPh sb="0" eb="1">
      <t>ウチ</t>
    </rPh>
    <rPh sb="2" eb="4">
      <t>チョクセツ</t>
    </rPh>
    <rPh sb="4" eb="6">
      <t>ケイヒ</t>
    </rPh>
    <rPh sb="8" eb="10">
      <t>ジコ</t>
    </rPh>
    <rPh sb="10" eb="12">
      <t>フタン</t>
    </rPh>
    <rPh sb="12" eb="13">
      <t>ガク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</si>
  <si>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</si>
  <si>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２．今後の支出予定（直接経費）</t>
    <rPh sb="2" eb="4">
      <t>コンゴ</t>
    </rPh>
    <rPh sb="5" eb="7">
      <t>シシュツ</t>
    </rPh>
    <rPh sb="7" eb="9">
      <t>ヨテイ</t>
    </rPh>
    <rPh sb="10" eb="11">
      <t>チョク</t>
    </rPh>
    <rPh sb="11" eb="12">
      <t>セツ</t>
    </rPh>
    <rPh sb="12" eb="14">
      <t>ケイヒ</t>
    </rPh>
    <phoneticPr fontId="2"/>
  </si>
  <si>
    <t>第1四半期</t>
    <rPh sb="0" eb="1">
      <t>ダイ</t>
    </rPh>
    <rPh sb="2" eb="5">
      <t>シハンキ</t>
    </rPh>
    <phoneticPr fontId="2"/>
  </si>
  <si>
    <t>第2四半期</t>
    <rPh sb="0" eb="1">
      <t>ダイ</t>
    </rPh>
    <rPh sb="2" eb="5">
      <t>シハンキ</t>
    </rPh>
    <phoneticPr fontId="2"/>
  </si>
  <si>
    <t>第3四半期</t>
    <rPh sb="0" eb="1">
      <t>ダイ</t>
    </rPh>
    <rPh sb="2" eb="5">
      <t>シハンキ</t>
    </rPh>
    <phoneticPr fontId="2"/>
  </si>
  <si>
    <t>第4四半期</t>
    <rPh sb="0" eb="1">
      <t>ダイ</t>
    </rPh>
    <rPh sb="2" eb="5">
      <t>シハンキ</t>
    </rPh>
    <phoneticPr fontId="2"/>
  </si>
  <si>
    <t>契約額－合計</t>
    <rPh sb="0" eb="2">
      <t>ケイヤク</t>
    </rPh>
    <rPh sb="2" eb="3">
      <t>ガク</t>
    </rPh>
    <rPh sb="4" eb="6">
      <t>ゴウケイ</t>
    </rPh>
    <phoneticPr fontId="2"/>
  </si>
  <si>
    <t>支出予定額</t>
  </si>
  <si>
    <t>経理様式５７</t>
    <rPh sb="0" eb="4">
      <t>ケイリヨウシキ</t>
    </rPh>
    <phoneticPr fontId="2"/>
  </si>
  <si>
    <t>研究タイプ：</t>
    <rPh sb="0" eb="2">
      <t>ケンキュウ</t>
    </rPh>
    <phoneticPr fontId="2"/>
  </si>
  <si>
    <t>研究タイプ</t>
    <rPh sb="0" eb="2">
      <t>ケンキュウ</t>
    </rPh>
    <phoneticPr fontId="2"/>
  </si>
  <si>
    <t>1Q</t>
    <phoneticPr fontId="2"/>
  </si>
  <si>
    <t>2Q</t>
    <phoneticPr fontId="2"/>
  </si>
  <si>
    <t>3Q</t>
    <phoneticPr fontId="2"/>
  </si>
  <si>
    <t>4Q</t>
    <phoneticPr fontId="2"/>
  </si>
  <si>
    <t>（単位：円）</t>
    <phoneticPr fontId="2"/>
  </si>
  <si>
    <t>※既経過の四半期については、支出済額を記入してください。</t>
    <rPh sb="1" eb="2">
      <t>キ</t>
    </rPh>
    <rPh sb="2" eb="4">
      <t>ケイカ</t>
    </rPh>
    <rPh sb="5" eb="8">
      <t>シハンキ</t>
    </rPh>
    <rPh sb="14" eb="16">
      <t>シシュツ</t>
    </rPh>
    <rPh sb="16" eb="17">
      <t>ズ</t>
    </rPh>
    <rPh sb="17" eb="18">
      <t>ガク</t>
    </rPh>
    <rPh sb="19" eb="21">
      <t>キニュウ</t>
    </rPh>
    <phoneticPr fontId="2"/>
  </si>
  <si>
    <t>機関名</t>
  </si>
  <si>
    <t>契約担当者 職名・氏名</t>
    <rPh sb="0" eb="2">
      <t>ケイヤク</t>
    </rPh>
    <rPh sb="2" eb="5">
      <t>タントウシャ</t>
    </rPh>
    <rPh sb="6" eb="8">
      <t>ショクメイ</t>
    </rPh>
    <rPh sb="9" eb="11">
      <t>シメイ</t>
    </rPh>
    <phoneticPr fontId="2"/>
  </si>
  <si>
    <t>研究担当者 氏名</t>
    <rPh sb="0" eb="2">
      <t>ケンキュウ</t>
    </rPh>
    <rPh sb="2" eb="5">
      <t>タントウシャ</t>
    </rPh>
    <rPh sb="6" eb="8">
      <t>シメイ</t>
    </rPh>
    <phoneticPr fontId="2"/>
  </si>
  <si>
    <t>契約番号</t>
    <rPh sb="0" eb="2">
      <t>ケイヤク</t>
    </rPh>
    <rPh sb="2" eb="4">
      <t>バンゴウ</t>
    </rPh>
    <phoneticPr fontId="2"/>
  </si>
  <si>
    <t>経理様式５７</t>
    <phoneticPr fontId="2"/>
  </si>
  <si>
    <t>研究担当者：</t>
    <rPh sb="0" eb="2">
      <t>ケンキュウ</t>
    </rPh>
    <rPh sb="2" eb="5">
      <t>タントウシャ</t>
    </rPh>
    <phoneticPr fontId="2"/>
  </si>
  <si>
    <t>契約番号：</t>
    <rPh sb="0" eb="2">
      <t>ケイヤク</t>
    </rPh>
    <rPh sb="2" eb="4">
      <t>バンゴウ</t>
    </rPh>
    <phoneticPr fontId="2"/>
  </si>
  <si>
    <t>契約担当者 職名・氏名：</t>
    <rPh sb="0" eb="2">
      <t>ケイヤク</t>
    </rPh>
    <rPh sb="2" eb="5">
      <t>タントウシャ</t>
    </rPh>
    <rPh sb="6" eb="8">
      <t>ショクメイ</t>
    </rPh>
    <rPh sb="9" eb="11">
      <t>シメイ</t>
    </rPh>
    <phoneticPr fontId="2"/>
  </si>
  <si>
    <t>機関名：</t>
    <rPh sb="0" eb="3">
      <t>キカンメイ</t>
    </rPh>
    <phoneticPr fontId="2"/>
  </si>
  <si>
    <t>選択してください。</t>
  </si>
  <si>
    <t>研究課題</t>
    <rPh sb="0" eb="2">
      <t>ケンキュウ</t>
    </rPh>
    <rPh sb="2" eb="4">
      <t>カダイ</t>
    </rPh>
    <phoneticPr fontId="2"/>
  </si>
  <si>
    <t>研究課題：</t>
    <rPh sb="0" eb="2">
      <t>ケンキュウ</t>
    </rPh>
    <rPh sb="2" eb="4">
      <t>カダイ</t>
    </rPh>
    <phoneticPr fontId="2"/>
  </si>
  <si>
    <t>委託研究契約に基づき、下記の通り請求します。</t>
    <phoneticPr fontId="2"/>
  </si>
  <si>
    <t xml:space="preserve"> 円</t>
    <rPh sb="1" eb="2">
      <t>エン</t>
    </rPh>
    <phoneticPr fontId="2"/>
  </si>
  <si>
    <t xml:space="preserve">      【請求額内訳】</t>
    <rPh sb="7" eb="9">
      <t>セイキュウ</t>
    </rPh>
    <rPh sb="9" eb="10">
      <t>ガク</t>
    </rPh>
    <rPh sb="10" eb="12">
      <t>ウチワケ</t>
    </rPh>
    <phoneticPr fontId="2"/>
  </si>
  <si>
    <t>直接経費：</t>
    <rPh sb="0" eb="2">
      <t>チョクセツ</t>
    </rPh>
    <rPh sb="2" eb="4">
      <t>ケイヒ</t>
    </rPh>
    <phoneticPr fontId="2"/>
  </si>
  <si>
    <t>間接経費：</t>
    <rPh sb="0" eb="2">
      <t>カンセツ</t>
    </rPh>
    <rPh sb="2" eb="4">
      <t>ケイヒ</t>
    </rPh>
    <phoneticPr fontId="2"/>
  </si>
  <si>
    <t>費目</t>
    <rPh sb="0" eb="2">
      <t>ヒモク</t>
    </rPh>
    <phoneticPr fontId="2"/>
  </si>
  <si>
    <t>印</t>
    <rPh sb="0" eb="1">
      <t>イン</t>
    </rPh>
    <phoneticPr fontId="2"/>
  </si>
  <si>
    <t>(202004)</t>
    <phoneticPr fontId="2"/>
  </si>
  <si>
    <t>令和2年度　委託研究費　請求内訳書</t>
    <rPh sb="0" eb="2">
      <t>レイワ</t>
    </rPh>
    <phoneticPr fontId="2"/>
  </si>
  <si>
    <t>令和2年度　委託研究費　請求書</t>
    <rPh sb="0" eb="2">
      <t>レイワ</t>
    </rPh>
    <phoneticPr fontId="2"/>
  </si>
  <si>
    <t>令和　年　月　日</t>
    <rPh sb="0" eb="2">
      <t>レイワ</t>
    </rPh>
    <rPh sb="3" eb="4">
      <t>ネン</t>
    </rPh>
    <rPh sb="5" eb="6">
      <t>ガツ</t>
    </rPh>
    <rPh sb="7" eb="8">
      <t>ヒ</t>
    </rPh>
    <phoneticPr fontId="2"/>
  </si>
  <si>
    <t>※黄色塗り部分のみを記入してください（０円の場合は空欄とせず、「０」を記入してください）。</t>
    <rPh sb="1" eb="3">
      <t>キイロ</t>
    </rPh>
    <rPh sb="3" eb="4">
      <t>ヌ</t>
    </rPh>
    <rPh sb="5" eb="7">
      <t>ブブン</t>
    </rPh>
    <rPh sb="10" eb="12">
      <t>キニュウ</t>
    </rPh>
    <rPh sb="20" eb="21">
      <t>エン</t>
    </rPh>
    <rPh sb="22" eb="24">
      <t>バアイ</t>
    </rPh>
    <rPh sb="25" eb="27">
      <t>クウラン</t>
    </rPh>
    <rPh sb="35" eb="37">
      <t>キニュウ</t>
    </rPh>
    <phoneticPr fontId="2"/>
  </si>
  <si>
    <t>※変更契約により契約額が変わった場合には、変更後の契約額を記入してください。</t>
    <rPh sb="1" eb="3">
      <t>ヘンコウ</t>
    </rPh>
    <rPh sb="3" eb="5">
      <t>ケイヤク</t>
    </rPh>
    <rPh sb="8" eb="10">
      <t>ケイヤク</t>
    </rPh>
    <rPh sb="10" eb="11">
      <t>ガク</t>
    </rPh>
    <rPh sb="12" eb="13">
      <t>カ</t>
    </rPh>
    <rPh sb="16" eb="18">
      <t>バアイ</t>
    </rPh>
    <rPh sb="21" eb="23">
      <t>ヘンコウ</t>
    </rPh>
    <rPh sb="23" eb="24">
      <t>ゴ</t>
    </rPh>
    <rPh sb="25" eb="27">
      <t>ケイヤク</t>
    </rPh>
    <rPh sb="27" eb="28">
      <t>ガク</t>
    </rPh>
    <rPh sb="29" eb="31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</si>
</sst>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@\)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0"/>
      <color theme="0" tint="-0.249977111117893"/>
      <name val="ＭＳ Ｐゴシック"/>
      <family val="3"/>
      <charset val="128"/>
    </font>
    <font>
      <sz val="11"/>
      <color theme="0" tint="-0.249977111117893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3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 tint="-0.1499984740745262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10"/>
      <name val="MS P ゴシック"/>
      <family val="3"/>
      <charset val="128"/>
    </font>
    <font>
      <sz val="11"/>
      <color theme="1" tint="0.499984740745262"/>
      <name val="ＭＳ Ｐゴシック"/>
      <family val="3"/>
      <charset val="128"/>
    </font>
    <font>
      <b/>
      <sz val="11"/>
      <color indexed="10"/>
      <name val="MS P 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  <font>
      <b/>
      <u/>
      <sz val="11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0" xfId="0" applyFill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center" vertical="center"/>
    </xf>
    <xf numFmtId="0" fontId="0" fillId="0" borderId="0" xfId="0" applyFill="1" applyAlignment="1" applyProtection="1">
      <alignment horizontal="right" vertical="center"/>
    </xf>
    <xf numFmtId="0" fontId="0" fillId="0" borderId="0" xfId="0" applyFill="1" applyBorder="1" applyProtection="1">
      <alignment vertical="center"/>
    </xf>
    <xf numFmtId="0" fontId="0" fillId="0" borderId="0" xfId="0" applyFill="1" applyAlignment="1" applyProtection="1">
      <alignment vertical="center"/>
    </xf>
    <xf numFmtId="0" fontId="3" fillId="0" borderId="1" xfId="0" applyFont="1" applyFill="1" applyBorder="1" applyProtection="1">
      <alignment vertical="center"/>
    </xf>
    <xf numFmtId="0" fontId="0" fillId="0" borderId="0" xfId="0" applyFont="1" applyFill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6" fillId="0" borderId="0" xfId="0" applyFont="1" applyFill="1" applyProtection="1">
      <alignment vertical="center"/>
    </xf>
    <xf numFmtId="0" fontId="6" fillId="0" borderId="0" xfId="0" applyFont="1" applyProtection="1">
      <alignment vertical="center"/>
    </xf>
    <xf numFmtId="0" fontId="1" fillId="0" borderId="0" xfId="2" applyFill="1" applyProtection="1">
      <alignment vertical="center"/>
    </xf>
    <xf numFmtId="0" fontId="7" fillId="0" borderId="0" xfId="2" applyFont="1" applyFill="1" applyAlignment="1" applyProtection="1">
      <alignment vertical="center" wrapText="1"/>
    </xf>
    <xf numFmtId="0" fontId="8" fillId="0" borderId="0" xfId="2" applyFont="1" applyFill="1" applyAlignment="1" applyProtection="1">
      <alignment vertical="center"/>
    </xf>
    <xf numFmtId="0" fontId="5" fillId="2" borderId="9" xfId="2" applyFont="1" applyFill="1" applyBorder="1" applyAlignment="1" applyProtection="1">
      <alignment horizontal="right" vertical="center"/>
    </xf>
    <xf numFmtId="9" fontId="1" fillId="2" borderId="10" xfId="2" applyNumberFormat="1" applyFill="1" applyBorder="1" applyAlignment="1" applyProtection="1">
      <alignment horizontal="right" vertical="center"/>
    </xf>
    <xf numFmtId="0" fontId="1" fillId="0" borderId="0" xfId="2" applyFill="1" applyAlignment="1" applyProtection="1">
      <alignment horizontal="right" vertical="center"/>
    </xf>
    <xf numFmtId="0" fontId="3" fillId="0" borderId="0" xfId="2" applyFont="1" applyFill="1" applyAlignment="1" applyProtection="1">
      <alignment horizontal="left"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horizontal="center" vertical="center"/>
    </xf>
    <xf numFmtId="0" fontId="1" fillId="0" borderId="0" xfId="2" applyProtection="1">
      <alignment vertical="center"/>
    </xf>
    <xf numFmtId="0" fontId="4" fillId="0" borderId="12" xfId="2" applyFont="1" applyFill="1" applyBorder="1" applyAlignment="1" applyProtection="1">
      <alignment horizontal="center" vertical="center" wrapText="1"/>
    </xf>
    <xf numFmtId="0" fontId="11" fillId="0" borderId="0" xfId="2" applyFont="1" applyProtection="1">
      <alignment vertical="center"/>
    </xf>
    <xf numFmtId="3" fontId="4" fillId="3" borderId="11" xfId="2" applyNumberFormat="1" applyFont="1" applyFill="1" applyBorder="1" applyAlignment="1" applyProtection="1">
      <alignment vertical="center"/>
    </xf>
    <xf numFmtId="3" fontId="4" fillId="3" borderId="12" xfId="2" applyNumberFormat="1" applyFont="1" applyFill="1" applyBorder="1" applyAlignment="1" applyProtection="1">
      <alignment vertical="center"/>
    </xf>
    <xf numFmtId="3" fontId="4" fillId="2" borderId="12" xfId="2" applyNumberFormat="1" applyFont="1" applyFill="1" applyBorder="1" applyAlignment="1" applyProtection="1">
      <alignment vertical="center"/>
    </xf>
    <xf numFmtId="0" fontId="12" fillId="0" borderId="0" xfId="2" applyFont="1" applyProtection="1">
      <alignment vertical="center"/>
    </xf>
    <xf numFmtId="3" fontId="1" fillId="0" borderId="0" xfId="2" applyNumberFormat="1" applyProtection="1">
      <alignment vertical="center"/>
    </xf>
    <xf numFmtId="0" fontId="13" fillId="0" borderId="11" xfId="2" applyFont="1" applyFill="1" applyBorder="1" applyAlignment="1" applyProtection="1">
      <alignment horizontal="center" vertical="center" wrapText="1"/>
    </xf>
    <xf numFmtId="0" fontId="14" fillId="0" borderId="11" xfId="2" applyFont="1" applyFill="1" applyBorder="1" applyAlignment="1" applyProtection="1">
      <alignment horizontal="center" vertical="center" wrapText="1"/>
    </xf>
    <xf numFmtId="3" fontId="15" fillId="3" borderId="12" xfId="2" applyNumberFormat="1" applyFont="1" applyFill="1" applyBorder="1" applyAlignment="1" applyProtection="1">
      <alignment vertical="center"/>
    </xf>
    <xf numFmtId="0" fontId="16" fillId="0" borderId="0" xfId="2" applyFont="1" applyAlignment="1" applyProtection="1">
      <alignment vertical="center" wrapText="1"/>
    </xf>
    <xf numFmtId="0" fontId="4" fillId="0" borderId="14" xfId="2" applyFont="1" applyFill="1" applyBorder="1" applyAlignment="1" applyProtection="1">
      <alignment horizontal="center" vertical="center" wrapText="1"/>
    </xf>
    <xf numFmtId="0" fontId="4" fillId="0" borderId="0" xfId="2" applyFont="1" applyFill="1" applyAlignment="1" applyProtection="1">
      <alignment horizontal="right" vertical="center"/>
    </xf>
    <xf numFmtId="0" fontId="17" fillId="0" borderId="0" xfId="2" applyFont="1" applyFill="1" applyAlignment="1" applyProtection="1">
      <alignment horizontal="right" vertical="center"/>
    </xf>
    <xf numFmtId="0" fontId="12" fillId="0" borderId="0" xfId="2" applyFont="1" applyFill="1" applyProtection="1">
      <alignment vertical="center"/>
    </xf>
    <xf numFmtId="49" fontId="0" fillId="0" borderId="0" xfId="2" applyNumberFormat="1" applyFont="1" applyAlignment="1" applyProtection="1">
      <alignment horizontal="right" vertical="center"/>
    </xf>
    <xf numFmtId="0" fontId="18" fillId="0" borderId="0" xfId="2" applyFont="1" applyProtection="1">
      <alignment vertical="center"/>
    </xf>
    <xf numFmtId="3" fontId="4" fillId="4" borderId="11" xfId="2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3" fontId="4" fillId="2" borderId="11" xfId="2" applyNumberFormat="1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>
      <alignment horizontal="center" vertical="center"/>
    </xf>
    <xf numFmtId="3" fontId="4" fillId="0" borderId="0" xfId="2" applyNumberFormat="1" applyFont="1" applyFill="1" applyBorder="1" applyAlignment="1" applyProtection="1">
      <alignment vertical="center"/>
    </xf>
    <xf numFmtId="0" fontId="4" fillId="0" borderId="11" xfId="2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horizontal="center" vertical="center"/>
    </xf>
    <xf numFmtId="0" fontId="4" fillId="2" borderId="15" xfId="2" applyFont="1" applyFill="1" applyBorder="1" applyAlignment="1" applyProtection="1">
      <alignment horizontal="center" vertical="center" wrapText="1"/>
    </xf>
    <xf numFmtId="3" fontId="4" fillId="4" borderId="12" xfId="2" applyNumberFormat="1" applyFont="1" applyFill="1" applyBorder="1" applyAlignment="1" applyProtection="1">
      <alignment vertical="center"/>
      <protection locked="0"/>
    </xf>
    <xf numFmtId="0" fontId="24" fillId="0" borderId="0" xfId="0" applyFont="1" applyFill="1" applyProtection="1">
      <alignment vertical="center"/>
      <protection locked="0"/>
    </xf>
    <xf numFmtId="49" fontId="4" fillId="0" borderId="0" xfId="0" applyNumberFormat="1" applyFont="1" applyFill="1" applyBorder="1" applyAlignment="1" applyProtection="1">
      <alignment horizontal="left" vertical="center" indent="1" shrinkToFit="1"/>
    </xf>
    <xf numFmtId="0" fontId="4" fillId="0" borderId="11" xfId="2" applyFont="1" applyFill="1" applyBorder="1" applyAlignment="1" applyProtection="1">
      <alignment horizontal="center" vertical="center"/>
    </xf>
    <xf numFmtId="0" fontId="0" fillId="4" borderId="0" xfId="0" applyFill="1" applyAlignment="1" applyProtection="1">
      <alignment horizontal="right" vertical="center" shrinkToFit="1"/>
    </xf>
    <xf numFmtId="176" fontId="20" fillId="0" borderId="0" xfId="2" applyNumberFormat="1" applyFont="1" applyFill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vertical="center"/>
    </xf>
    <xf numFmtId="0" fontId="4" fillId="0" borderId="8" xfId="0" applyFont="1" applyFill="1" applyBorder="1" applyAlignment="1" applyProtection="1">
      <alignment vertical="center"/>
    </xf>
    <xf numFmtId="49" fontId="4" fillId="4" borderId="7" xfId="0" applyNumberFormat="1" applyFont="1" applyFill="1" applyBorder="1" applyAlignment="1" applyProtection="1">
      <alignment horizontal="left" vertical="center" indent="1"/>
      <protection locked="0"/>
    </xf>
    <xf numFmtId="49" fontId="4" fillId="4" borderId="0" xfId="0" applyNumberFormat="1" applyFont="1" applyFill="1" applyBorder="1" applyAlignment="1" applyProtection="1">
      <alignment horizontal="left" vertical="center" indent="1"/>
      <protection locked="0"/>
    </xf>
    <xf numFmtId="49" fontId="4" fillId="4" borderId="8" xfId="0" applyNumberFormat="1" applyFont="1" applyFill="1" applyBorder="1" applyAlignment="1" applyProtection="1">
      <alignment horizontal="left" vertical="center" indent="1"/>
      <protection locked="0"/>
    </xf>
    <xf numFmtId="0" fontId="4" fillId="0" borderId="5" xfId="0" applyFont="1" applyFill="1" applyBorder="1" applyAlignment="1" applyProtection="1">
      <alignment vertical="center"/>
    </xf>
    <xf numFmtId="0" fontId="4" fillId="0" borderId="6" xfId="0" applyFont="1" applyFill="1" applyBorder="1" applyAlignment="1" applyProtection="1">
      <alignment vertical="center"/>
    </xf>
    <xf numFmtId="49" fontId="4" fillId="4" borderId="5" xfId="0" applyNumberFormat="1" applyFont="1" applyFill="1" applyBorder="1" applyAlignment="1" applyProtection="1">
      <alignment horizontal="left" vertical="center" inden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/>
      <protection locked="0"/>
    </xf>
    <xf numFmtId="49" fontId="4" fillId="4" borderId="5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1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6" xfId="0" applyNumberFormat="1" applyFont="1" applyFill="1" applyBorder="1" applyAlignment="1" applyProtection="1">
      <alignment horizontal="left" vertical="center" indent="1" shrinkToFit="1"/>
      <protection locked="0"/>
    </xf>
    <xf numFmtId="0" fontId="4" fillId="0" borderId="2" xfId="0" applyFont="1" applyFill="1" applyBorder="1" applyAlignment="1" applyProtection="1">
      <alignment vertical="center"/>
    </xf>
    <xf numFmtId="0" fontId="4" fillId="0" borderId="4" xfId="0" applyFont="1" applyFill="1" applyBorder="1" applyAlignment="1" applyProtection="1">
      <alignment vertical="center"/>
    </xf>
    <xf numFmtId="49" fontId="4" fillId="4" borderId="2" xfId="0" applyNumberFormat="1" applyFont="1" applyFill="1" applyBorder="1" applyAlignment="1" applyProtection="1">
      <alignment horizontal="left" vertical="center" inden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/>
      <protection locked="0"/>
    </xf>
    <xf numFmtId="49" fontId="4" fillId="4" borderId="2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3" xfId="0" applyNumberFormat="1" applyFont="1" applyFill="1" applyBorder="1" applyAlignment="1" applyProtection="1">
      <alignment horizontal="left" vertical="center" indent="1" shrinkToFit="1"/>
      <protection locked="0"/>
    </xf>
    <xf numFmtId="49" fontId="4" fillId="4" borderId="4" xfId="0" applyNumberFormat="1" applyFont="1" applyFill="1" applyBorder="1" applyAlignment="1" applyProtection="1">
      <alignment horizontal="left" vertical="center" indent="1" shrinkToFit="1"/>
      <protection locked="0"/>
    </xf>
    <xf numFmtId="0" fontId="0" fillId="0" borderId="0" xfId="0" applyNumberFormat="1" applyFill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center" vertical="center"/>
    </xf>
    <xf numFmtId="3" fontId="3" fillId="5" borderId="1" xfId="0" applyNumberFormat="1" applyFont="1" applyFill="1" applyBorder="1" applyAlignment="1" applyProtection="1">
      <alignment vertical="center"/>
    </xf>
    <xf numFmtId="3" fontId="0" fillId="5" borderId="1" xfId="0" applyNumberFormat="1" applyFill="1" applyBorder="1" applyAlignment="1" applyProtection="1">
      <alignment vertical="center"/>
    </xf>
    <xf numFmtId="0" fontId="0" fillId="0" borderId="3" xfId="0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</xf>
    <xf numFmtId="0" fontId="19" fillId="0" borderId="0" xfId="0" applyFont="1" applyFill="1" applyAlignment="1" applyProtection="1">
      <alignment horizontal="center" vertical="center"/>
    </xf>
    <xf numFmtId="176" fontId="20" fillId="0" borderId="0" xfId="0" applyNumberFormat="1" applyFont="1" applyFill="1" applyAlignment="1" applyProtection="1">
      <alignment horizontal="center" vertical="center"/>
    </xf>
    <xf numFmtId="58" fontId="0" fillId="4" borderId="0" xfId="0" applyNumberFormat="1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horizontal="left" vertical="center" shrinkToFit="1"/>
    </xf>
    <xf numFmtId="0" fontId="0" fillId="0" borderId="0" xfId="0" applyNumberFormat="1" applyFill="1" applyAlignment="1" applyProtection="1">
      <alignment horizontal="left" vertical="center"/>
    </xf>
    <xf numFmtId="0" fontId="0" fillId="0" borderId="0" xfId="0" applyFill="1" applyAlignment="1" applyProtection="1">
      <alignment horizontal="center" vertical="center"/>
    </xf>
    <xf numFmtId="38" fontId="4" fillId="0" borderId="0" xfId="0" applyNumberFormat="1" applyFont="1" applyFill="1" applyAlignment="1" applyProtection="1">
      <alignment vertical="center"/>
    </xf>
    <xf numFmtId="0" fontId="4" fillId="0" borderId="0" xfId="0" applyFont="1" applyFill="1" applyAlignment="1" applyProtection="1">
      <alignment horizontal="right" vertical="center" indent="1"/>
    </xf>
    <xf numFmtId="0" fontId="4" fillId="0" borderId="0" xfId="0" applyFont="1" applyFill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/>
    </xf>
    <xf numFmtId="0" fontId="4" fillId="0" borderId="15" xfId="2" applyFont="1" applyFill="1" applyBorder="1" applyAlignment="1" applyProtection="1">
      <alignment horizontal="center" vertical="center"/>
    </xf>
    <xf numFmtId="0" fontId="4" fillId="0" borderId="13" xfId="2" applyFont="1" applyFill="1" applyBorder="1" applyAlignment="1" applyProtection="1">
      <alignment horizontal="center" vertical="center" wrapText="1"/>
    </xf>
    <xf numFmtId="0" fontId="4" fillId="0" borderId="15" xfId="2" applyFont="1" applyFill="1" applyBorder="1" applyAlignment="1" applyProtection="1">
      <alignment horizontal="center" vertical="center" wrapText="1"/>
    </xf>
    <xf numFmtId="0" fontId="6" fillId="0" borderId="0" xfId="2" applyFont="1" applyAlignment="1" applyProtection="1">
      <alignment vertical="center" wrapText="1"/>
    </xf>
    <xf numFmtId="0" fontId="0" fillId="0" borderId="0" xfId="0" applyAlignment="1" applyProtection="1">
      <alignment vertical="center" wrapText="1"/>
    </xf>
    <xf numFmtId="0" fontId="19" fillId="0" borderId="0" xfId="2" applyFont="1" applyFill="1" applyAlignment="1" applyProtection="1">
      <alignment horizontal="center" vertical="center"/>
    </xf>
    <xf numFmtId="176" fontId="20" fillId="4" borderId="0" xfId="2" applyNumberFormat="1" applyFont="1" applyFill="1" applyAlignment="1" applyProtection="1">
      <alignment horizontal="center" vertical="center"/>
      <protection locked="0"/>
    </xf>
    <xf numFmtId="0" fontId="9" fillId="0" borderId="0" xfId="2" applyFont="1" applyAlignment="1" applyProtection="1">
      <alignment horizontal="left" vertical="center"/>
    </xf>
    <xf numFmtId="0" fontId="10" fillId="0" borderId="0" xfId="2" applyFont="1" applyFill="1" applyBorder="1" applyAlignment="1" applyProtection="1">
      <alignment horizontal="left" vertical="center" wrapText="1"/>
    </xf>
    <xf numFmtId="0" fontId="4" fillId="0" borderId="11" xfId="2" applyFont="1" applyFill="1" applyBorder="1" applyAlignment="1" applyProtection="1">
      <alignment horizontal="center" vertical="center"/>
    </xf>
    <xf numFmtId="0" fontId="4" fillId="0" borderId="17" xfId="2" applyFont="1" applyFill="1" applyBorder="1" applyAlignment="1" applyProtection="1">
      <alignment horizontal="center" vertical="center"/>
    </xf>
    <xf numFmtId="0" fontId="4" fillId="4" borderId="1" xfId="2" applyFont="1" applyFill="1" applyBorder="1" applyAlignment="1" applyProtection="1">
      <alignment horizontal="left" vertical="center" wrapText="1"/>
      <protection locked="0"/>
    </xf>
    <xf numFmtId="0" fontId="4" fillId="4" borderId="1" xfId="2" applyFont="1" applyFill="1" applyBorder="1" applyAlignment="1" applyProtection="1">
      <alignment horizontal="left" vertical="center" shrinkToFit="1"/>
      <protection locked="0"/>
    </xf>
    <xf numFmtId="0" fontId="4" fillId="4" borderId="16" xfId="2" applyFont="1" applyFill="1" applyBorder="1" applyAlignment="1" applyProtection="1">
      <alignment horizontal="left" vertical="center" shrinkToFit="1"/>
      <protection locked="0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CC"/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190500</xdr:colOff>
      <xdr:row>2</xdr:row>
      <xdr:rowOff>9523</xdr:rowOff>
    </xdr:from>
    <xdr:to>
      <xdr:col>25</xdr:col>
      <xdr:colOff>0</xdr:colOff>
      <xdr:row>33</xdr:row>
      <xdr:rowOff>95250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382000" y="885823"/>
          <a:ext cx="6991350" cy="8486777"/>
        </a:xfrm>
        <a:prstGeom prst="rect">
          <a:avLst/>
        </a:prstGeom>
        <a:solidFill>
          <a:srgbClr val="F9F9F9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solidFill>
                <a:srgbClr val="FF0000"/>
              </a:solidFill>
              <a:latin typeface="+mj-ea"/>
              <a:ea typeface="+mj-ea"/>
            </a:rPr>
            <a:t>経理様式５７</a:t>
          </a:r>
          <a:r>
            <a:rPr kumimoji="1" lang="ja-JP" altLang="en-US" sz="1200" b="1" u="sng" baseline="0">
              <a:solidFill>
                <a:srgbClr val="FF0000"/>
              </a:solidFill>
              <a:latin typeface="+mj-ea"/>
              <a:ea typeface="+mj-ea"/>
            </a:rPr>
            <a:t> 委託研究費請求書は、上書きをせず、ファイル名を変更する等して、毎回個別にエクセルファイルを保存していき、前回の請求内容を参照できる形にしながら、ご作成をお願いします。</a:t>
          </a: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200" b="1" u="sng" baseline="0">
              <a:solidFill>
                <a:srgbClr val="FF0000"/>
              </a:solidFill>
              <a:latin typeface="+mj-ea"/>
              <a:ea typeface="+mj-ea"/>
            </a:rPr>
          </a:b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①契約額を入力</a:t>
          </a:r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>
              <a:latin typeface="+mj-ea"/>
              <a:ea typeface="+mj-ea"/>
            </a:rPr>
            <a:t>契約書を参照し、契約額を入力します。</a:t>
          </a:r>
          <a:br>
            <a:rPr kumimoji="1" lang="en-US" altLang="ja-JP" sz="1100">
              <a:latin typeface="+mj-ea"/>
              <a:ea typeface="+mj-ea"/>
            </a:rPr>
          </a:br>
          <a:endParaRPr kumimoji="1" lang="en-US" altLang="ja-JP" sz="1100">
            <a:latin typeface="+mj-ea"/>
            <a:ea typeface="+mj-ea"/>
          </a:endParaRPr>
        </a:p>
        <a:p>
          <a:br>
            <a:rPr kumimoji="1" lang="en-US" altLang="ja-JP" sz="1100">
              <a:latin typeface="+mj-ea"/>
              <a:ea typeface="+mj-ea"/>
            </a:rPr>
          </a:br>
          <a:r>
            <a:rPr kumimoji="1" lang="ja-JP" altLang="en-US" sz="1100" b="1">
              <a:latin typeface="+mj-ea"/>
              <a:ea typeface="+mj-ea"/>
            </a:rPr>
            <a:t>②受入済額を入力</a:t>
          </a:r>
          <a:br>
            <a:rPr kumimoji="1" lang="en-US" altLang="ja-JP" sz="1100" b="1">
              <a:latin typeface="+mj-ea"/>
              <a:ea typeface="+mj-ea"/>
            </a:rPr>
          </a:br>
          <a:r>
            <a:rPr kumimoji="1" lang="ja-JP" altLang="en-US" sz="1100" b="0">
              <a:latin typeface="+mj-ea"/>
              <a:ea typeface="+mj-ea"/>
            </a:rPr>
            <a:t>当事業年度にＪＳＴから支払いを受けた委託研究費の累計額を入力します。</a:t>
          </a:r>
        </a:p>
        <a:p>
          <a:r>
            <a:rPr kumimoji="1" lang="ja-JP" altLang="en-US" sz="1100" b="0">
              <a:latin typeface="+mj-ea"/>
              <a:ea typeface="+mj-ea"/>
            </a:rPr>
            <a:t>初回請求時は「０」を入力します。</a:t>
          </a:r>
          <a:br>
            <a:rPr kumimoji="1" lang="en-US" altLang="ja-JP" sz="1100" b="0">
              <a:latin typeface="+mj-ea"/>
              <a:ea typeface="+mj-ea"/>
            </a:rPr>
          </a:br>
          <a:r>
            <a:rPr kumimoji="1" lang="ja-JP" altLang="en-US" sz="1100" b="0">
              <a:latin typeface="+mj-ea"/>
              <a:ea typeface="+mj-ea"/>
            </a:rPr>
            <a:t>２回目以降</a:t>
          </a:r>
          <a:r>
            <a:rPr kumimoji="1" lang="ja-JP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請求時は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、前四半期までにＪＳＴから支払いを受けた委託研究費の累計額を入力します。</a:t>
          </a: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ＪＳＴへ提出した前四半期までの請求書を参照し、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【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請求額内訳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】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の合計を入力してください。</a:t>
          </a: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③支出予定額・支出済額を入力</a:t>
          </a: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支出予定額は、当該四半期の</a:t>
          </a:r>
          <a:r>
            <a:rPr kumimoji="1" lang="ja-JP" altLang="en-US" sz="1100" b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支払い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に必要な額を入力します。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支払いに必要な額を超える請求や前倒しの請求はできません。</a:t>
          </a: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当初から予定が変わり、費目間流用をする場合は、「契約額</a:t>
          </a:r>
          <a: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―</a:t>
          </a: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合計」欄の４費目の欄でプラスまたはマイナスの金額が表示されますが、原則として「直接経費計」欄が「０」となるように調整してください。</a:t>
          </a: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kumimoji="1" lang="en-US" altLang="ja-JP" sz="1100" b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２回目以降請求時は</a:t>
          </a: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、以下の２段階の入力が必要となります。</a:t>
          </a:r>
          <a:endParaRPr kumimoji="1" lang="en-US" altLang="ja-JP" sz="1100" b="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１．既経過の四半期の欄に支出済額を入力 </a:t>
          </a:r>
          <a:r>
            <a:rPr kumimoji="1" lang="en-US" altLang="ja-JP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</a:t>
          </a:r>
          <a:b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２．今後の四半期の欄に支出予定額を入力</a:t>
          </a:r>
          <a:b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    </a:t>
          </a:r>
          <a:endParaRPr kumimoji="1" lang="en-US" altLang="ja-JP" sz="1100" b="0" u="non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kumimoji="1" lang="en-US" altLang="ja-JP" sz="1100" b="0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kumimoji="1" lang="en-US" altLang="ja-JP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注   支出済額は、</a:t>
          </a:r>
          <a:r>
            <a:rPr kumimoji="1" lang="ja-JP" altLang="en-US" sz="1100" b="0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実際に支出した実績額</a:t>
          </a:r>
          <a:r>
            <a:rPr kumimoji="1" lang="ja-JP" altLang="en-US" sz="1100" b="0" u="non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を入力します。経理様式２「収支簿」から転記してください。</a:t>
          </a:r>
          <a:br>
            <a:rPr kumimoji="1" lang="en-US" altLang="ja-JP" sz="1100" b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</a:b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④請求額の確認</a:t>
          </a:r>
          <a:br>
            <a:rPr kumimoji="1" lang="en-US" altLang="ja-JP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kumimoji="1" lang="ja-JP" altLang="en-US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上段の表の「今回請求額」欄が正しく表示されているか金額を確認します。</a:t>
          </a:r>
          <a:endParaRPr kumimoji="1" lang="ja-JP" altLang="en-US" sz="1100" b="0"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9525</xdr:colOff>
      <xdr:row>0</xdr:row>
      <xdr:rowOff>66676</xdr:rowOff>
    </xdr:from>
    <xdr:to>
      <xdr:col>25</xdr:col>
      <xdr:colOff>0</xdr:colOff>
      <xdr:row>0</xdr:row>
      <xdr:rowOff>447676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76200" y="66676"/>
          <a:ext cx="15316200" cy="381000"/>
        </a:xfrm>
        <a:prstGeom prst="rect">
          <a:avLst/>
        </a:prstGeom>
        <a:solidFill>
          <a:srgbClr val="FFFFCC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>
              <a:latin typeface="+mj-ea"/>
              <a:ea typeface="+mj-ea"/>
            </a:rPr>
            <a:t>請求内訳書の入力方法</a:t>
          </a:r>
        </a:p>
      </xdr:txBody>
    </xdr:sp>
    <xdr:clientData/>
  </xdr:twoCellAnchor>
  <xdr:twoCellAnchor editAs="oneCell">
    <xdr:from>
      <xdr:col>16</xdr:col>
      <xdr:colOff>523875</xdr:colOff>
      <xdr:row>14</xdr:row>
      <xdr:rowOff>38100</xdr:rowOff>
    </xdr:from>
    <xdr:to>
      <xdr:col>22</xdr:col>
      <xdr:colOff>200024</xdr:colOff>
      <xdr:row>19</xdr:row>
      <xdr:rowOff>86830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25025" y="3619500"/>
          <a:ext cx="3790949" cy="1810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47624</xdr:colOff>
      <xdr:row>24</xdr:row>
      <xdr:rowOff>66675</xdr:rowOff>
    </xdr:from>
    <xdr:to>
      <xdr:col>2</xdr:col>
      <xdr:colOff>971549</xdr:colOff>
      <xdr:row>27</xdr:row>
      <xdr:rowOff>266699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1123949" y="6419850"/>
          <a:ext cx="923925" cy="1142999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2</xdr:col>
      <xdr:colOff>47624</xdr:colOff>
      <xdr:row>29</xdr:row>
      <xdr:rowOff>28575</xdr:rowOff>
    </xdr:from>
    <xdr:to>
      <xdr:col>2</xdr:col>
      <xdr:colOff>971549</xdr:colOff>
      <xdr:row>29</xdr:row>
      <xdr:rowOff>304801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123949" y="7953375"/>
          <a:ext cx="923925" cy="27622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①</a:t>
          </a:r>
        </a:p>
      </xdr:txBody>
    </xdr:sp>
    <xdr:clientData/>
  </xdr:twoCellAnchor>
  <xdr:twoCellAnchor>
    <xdr:from>
      <xdr:col>4</xdr:col>
      <xdr:colOff>47624</xdr:colOff>
      <xdr:row>14</xdr:row>
      <xdr:rowOff>38100</xdr:rowOff>
    </xdr:from>
    <xdr:to>
      <xdr:col>4</xdr:col>
      <xdr:colOff>971549</xdr:colOff>
      <xdr:row>15</xdr:row>
      <xdr:rowOff>285751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143249" y="3162300"/>
          <a:ext cx="923925" cy="561976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②</a:t>
          </a:r>
        </a:p>
      </xdr:txBody>
    </xdr:sp>
    <xdr:clientData/>
  </xdr:twoCellAnchor>
  <xdr:twoCellAnchor>
    <xdr:from>
      <xdr:col>21</xdr:col>
      <xdr:colOff>152400</xdr:colOff>
      <xdr:row>17</xdr:row>
      <xdr:rowOff>381000</xdr:rowOff>
    </xdr:from>
    <xdr:to>
      <xdr:col>22</xdr:col>
      <xdr:colOff>28576</xdr:colOff>
      <xdr:row>19</xdr:row>
      <xdr:rowOff>152400</xdr:rowOff>
    </xdr:to>
    <xdr:sp macro="" textlink="">
      <xdr:nvSpPr>
        <xdr:cNvPr id="8" name="楕円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12782550" y="4905375"/>
          <a:ext cx="561976" cy="5905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4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76200</xdr:colOff>
      <xdr:row>24</xdr:row>
      <xdr:rowOff>85725</xdr:rowOff>
    </xdr:from>
    <xdr:to>
      <xdr:col>6</xdr:col>
      <xdr:colOff>942975</xdr:colOff>
      <xdr:row>27</xdr:row>
      <xdr:rowOff>266700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2162175" y="6438900"/>
          <a:ext cx="3895725" cy="1123950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③</a:t>
          </a:r>
        </a:p>
      </xdr:txBody>
    </xdr:sp>
    <xdr:clientData/>
  </xdr:twoCellAnchor>
  <xdr:twoCellAnchor>
    <xdr:from>
      <xdr:col>8</xdr:col>
      <xdr:colOff>133349</xdr:colOff>
      <xdr:row>18</xdr:row>
      <xdr:rowOff>28575</xdr:rowOff>
    </xdr:from>
    <xdr:to>
      <xdr:col>9</xdr:col>
      <xdr:colOff>47624</xdr:colOff>
      <xdr:row>18</xdr:row>
      <xdr:rowOff>438150</xdr:rowOff>
    </xdr:to>
    <xdr:sp macro="" textlink="">
      <xdr:nvSpPr>
        <xdr:cNvPr id="10" name="四角形: 角を丸くする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7267574" y="4543425"/>
          <a:ext cx="923925" cy="409575"/>
        </a:xfrm>
        <a:prstGeom prst="roundRect">
          <a:avLst/>
        </a:prstGeom>
        <a:noFill/>
        <a:ln w="19050"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④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sz="1400" b="1">
            <a:solidFill>
              <a:srgbClr val="FF0000"/>
            </a:solidFill>
            <a:effectLst/>
            <a:latin typeface="+mn-lt"/>
            <a:ea typeface="+mn-ea"/>
            <a:cs typeface="+mn-cs"/>
          </a:defRPr>
        </a:defPPr>
      </a:lstStyle>
      <a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X49"/>
  <sheetViews>
    <sheetView tabSelected="1" view="pageBreakPreview" zoomScaleNormal="100" zoomScaleSheetLayoutView="100" workbookViewId="0">
      <selection activeCell="L9" sqref="L9:N9"/>
    </sheetView>
  </sheetViews>
  <sheetFormatPr defaultColWidth="9" defaultRowHeight="13.5"/>
  <cols>
    <col min="1" max="1" width="2.375" style="1" customWidth="1"/>
    <col min="2" max="2" width="4.625" style="1" customWidth="1"/>
    <col min="3" max="3" width="8.125" style="1" customWidth="1"/>
    <col min="4" max="4" width="8.625" style="1" customWidth="1"/>
    <col min="5" max="14" width="6.625" style="1" customWidth="1"/>
    <col min="15" max="15" width="1.375" style="1" customWidth="1"/>
    <col min="16" max="16" width="2.375" style="1" customWidth="1"/>
    <col min="17" max="16384" width="9" style="1"/>
  </cols>
  <sheetData>
    <row r="1" spans="1:24">
      <c r="B1" s="1" t="s">
        <v>57</v>
      </c>
    </row>
    <row r="5" spans="1:24" ht="17.25">
      <c r="A5" s="2"/>
      <c r="B5" s="3"/>
      <c r="C5" s="3"/>
      <c r="D5" s="4"/>
      <c r="E5" s="3"/>
      <c r="F5" s="3"/>
      <c r="G5" s="3"/>
      <c r="H5" s="3"/>
      <c r="I5" s="2"/>
      <c r="K5" s="3"/>
      <c r="L5" s="3"/>
      <c r="M5" s="3"/>
      <c r="N5" s="3"/>
    </row>
    <row r="6" spans="1:24" ht="17.25">
      <c r="A6" s="5"/>
      <c r="B6" s="3"/>
      <c r="C6" s="3"/>
      <c r="D6" s="3"/>
      <c r="E6" s="85" t="s">
        <v>74</v>
      </c>
      <c r="F6" s="85"/>
      <c r="G6" s="85"/>
      <c r="H6" s="85"/>
      <c r="I6" s="85"/>
      <c r="J6" s="85"/>
      <c r="K6" s="85"/>
      <c r="L6" s="3"/>
      <c r="M6" s="3"/>
      <c r="N6" s="3"/>
    </row>
    <row r="7" spans="1:24" ht="17.25">
      <c r="A7" s="5"/>
      <c r="B7" s="3"/>
      <c r="C7" s="3"/>
      <c r="D7" s="3"/>
      <c r="E7" s="86" t="str">
        <f>請求内訳書!E7</f>
        <v>選択してください。</v>
      </c>
      <c r="F7" s="86"/>
      <c r="G7" s="86"/>
      <c r="H7" s="86"/>
      <c r="I7" s="86"/>
      <c r="J7" s="86"/>
      <c r="K7" s="86"/>
      <c r="L7" s="3"/>
      <c r="M7" s="3"/>
      <c r="N7" s="3"/>
    </row>
    <row r="9" spans="1:24">
      <c r="L9" s="87" t="s">
        <v>75</v>
      </c>
      <c r="M9" s="88"/>
      <c r="N9" s="88"/>
    </row>
    <row r="10" spans="1:24">
      <c r="M10" s="6"/>
      <c r="N10" s="6"/>
    </row>
    <row r="11" spans="1:24">
      <c r="M11" s="6"/>
      <c r="N11" s="6"/>
    </row>
    <row r="12" spans="1:24">
      <c r="B12" s="1" t="s">
        <v>15</v>
      </c>
    </row>
    <row r="13" spans="1:24">
      <c r="B13" s="1" t="s">
        <v>16</v>
      </c>
    </row>
    <row r="15" spans="1:24">
      <c r="X15" s="53"/>
    </row>
    <row r="16" spans="1:24" ht="17.25" customHeight="1">
      <c r="I16" s="6" t="s">
        <v>61</v>
      </c>
      <c r="J16" s="89">
        <f>請求内訳書!G11</f>
        <v>0</v>
      </c>
      <c r="K16" s="89"/>
      <c r="L16" s="89"/>
      <c r="M16" s="89"/>
      <c r="N16" s="89"/>
    </row>
    <row r="17" spans="2:24" ht="17.25" customHeight="1">
      <c r="I17" s="6" t="s">
        <v>60</v>
      </c>
      <c r="J17" s="89">
        <f>請求内訳書!G12</f>
        <v>0</v>
      </c>
      <c r="K17" s="89"/>
      <c r="L17" s="89"/>
      <c r="M17" s="89"/>
      <c r="N17" s="56" t="s">
        <v>71</v>
      </c>
    </row>
    <row r="18" spans="2:24">
      <c r="K18" s="6"/>
      <c r="L18" s="7"/>
      <c r="M18" s="7"/>
      <c r="N18" s="7"/>
    </row>
    <row r="19" spans="2:24" ht="17.25" customHeight="1">
      <c r="B19" s="1" t="s">
        <v>58</v>
      </c>
      <c r="D19" s="90">
        <f>請求内訳書!G13</f>
        <v>0</v>
      </c>
      <c r="E19" s="90"/>
      <c r="F19" s="90"/>
      <c r="G19" s="90"/>
      <c r="H19" s="90"/>
      <c r="I19" s="90"/>
      <c r="J19" s="90"/>
      <c r="K19" s="90"/>
      <c r="L19" s="90"/>
    </row>
    <row r="20" spans="2:24" ht="17.25" customHeight="1">
      <c r="B20" s="1" t="s">
        <v>59</v>
      </c>
      <c r="D20" s="90">
        <f>請求内訳書!G14</f>
        <v>0</v>
      </c>
      <c r="E20" s="90"/>
      <c r="F20" s="90"/>
      <c r="G20" s="90"/>
      <c r="H20" s="90"/>
      <c r="I20" s="90"/>
      <c r="J20" s="90"/>
      <c r="K20" s="90"/>
      <c r="L20" s="90"/>
    </row>
    <row r="21" spans="2:24" ht="18" customHeight="1">
      <c r="B21" s="1" t="s">
        <v>45</v>
      </c>
      <c r="D21" s="79">
        <f>請求内訳書!G15</f>
        <v>0</v>
      </c>
      <c r="E21" s="79"/>
      <c r="F21" s="79"/>
      <c r="G21" s="79"/>
      <c r="H21" s="79"/>
      <c r="I21" s="79"/>
      <c r="J21" s="79"/>
      <c r="K21" s="79"/>
      <c r="L21" s="79"/>
    </row>
    <row r="22" spans="2:24" ht="32.25" customHeight="1">
      <c r="B22" s="1" t="s">
        <v>64</v>
      </c>
      <c r="D22" s="79">
        <f>請求内訳書!G16</f>
        <v>0</v>
      </c>
      <c r="E22" s="79"/>
      <c r="F22" s="79"/>
      <c r="G22" s="79"/>
      <c r="H22" s="79"/>
      <c r="I22" s="79"/>
      <c r="J22" s="79"/>
      <c r="K22" s="79"/>
      <c r="L22" s="79"/>
    </row>
    <row r="23" spans="2:24" ht="17.25" customHeight="1">
      <c r="D23" s="8"/>
      <c r="E23" s="8"/>
      <c r="F23" s="8"/>
      <c r="G23" s="8"/>
    </row>
    <row r="24" spans="2:24" ht="17.25" customHeight="1">
      <c r="D24" s="8"/>
      <c r="E24" s="8"/>
      <c r="F24" s="8"/>
      <c r="G24" s="8"/>
    </row>
    <row r="25" spans="2:24" ht="17.25" customHeight="1">
      <c r="D25" s="44" t="s">
        <v>65</v>
      </c>
      <c r="E25" s="8"/>
      <c r="F25" s="8"/>
      <c r="G25" s="8"/>
    </row>
    <row r="26" spans="2:24" ht="17.25" customHeight="1"/>
    <row r="27" spans="2:24" ht="29.25" customHeight="1">
      <c r="E27" s="80" t="s">
        <v>0</v>
      </c>
      <c r="F27" s="80"/>
      <c r="G27" s="81">
        <f>請求内訳書!I26</f>
        <v>0</v>
      </c>
      <c r="H27" s="82"/>
      <c r="I27" s="82"/>
      <c r="J27" s="82"/>
      <c r="K27" s="9" t="s">
        <v>1</v>
      </c>
      <c r="Q27" s="13"/>
    </row>
    <row r="28" spans="2:24" ht="24.75" customHeight="1">
      <c r="E28" s="83" t="s">
        <v>12</v>
      </c>
      <c r="F28" s="83"/>
      <c r="G28" s="83"/>
      <c r="H28" s="84">
        <f>G27-ROUNDUP(G27/1.1,0)</f>
        <v>0</v>
      </c>
      <c r="I28" s="84"/>
      <c r="J28" s="84"/>
      <c r="K28" s="10" t="s">
        <v>11</v>
      </c>
      <c r="X28" s="10"/>
    </row>
    <row r="30" spans="2:24" ht="20.25" customHeight="1">
      <c r="E30" s="94" t="s">
        <v>67</v>
      </c>
      <c r="F30" s="94"/>
      <c r="G30" s="94"/>
      <c r="H30" s="91"/>
      <c r="I30" s="91"/>
      <c r="J30" s="91"/>
      <c r="K30" s="91"/>
      <c r="R30" s="50"/>
    </row>
    <row r="31" spans="2:24" ht="16.5" customHeight="1">
      <c r="E31" s="93" t="s">
        <v>68</v>
      </c>
      <c r="F31" s="93"/>
      <c r="G31" s="93"/>
      <c r="H31" s="92">
        <f>IF(請求内訳書!I22&lt;0,0,請求内訳書!I22-請求内訳書!I25)</f>
        <v>0</v>
      </c>
      <c r="I31" s="92"/>
      <c r="J31" s="92"/>
      <c r="K31" s="43" t="s">
        <v>66</v>
      </c>
      <c r="R31" s="50"/>
    </row>
    <row r="32" spans="2:24" ht="16.5" customHeight="1">
      <c r="E32" s="93" t="s">
        <v>69</v>
      </c>
      <c r="F32" s="93"/>
      <c r="G32" s="93"/>
      <c r="H32" s="92">
        <f>IF(請求内訳書!I23&lt;0,0,請求内訳書!I23)</f>
        <v>0</v>
      </c>
      <c r="I32" s="92"/>
      <c r="J32" s="92"/>
      <c r="K32" s="43" t="s">
        <v>66</v>
      </c>
      <c r="R32" s="50"/>
    </row>
    <row r="33" spans="4:12" ht="22.5" customHeight="1"/>
    <row r="34" spans="4:12" ht="22.5" customHeight="1"/>
    <row r="35" spans="4:12">
      <c r="D35" s="11" t="s">
        <v>2</v>
      </c>
      <c r="E35" s="11"/>
      <c r="F35" s="12"/>
      <c r="G35" s="12"/>
      <c r="H35" s="12"/>
      <c r="I35" s="12"/>
      <c r="J35" s="12"/>
      <c r="K35" s="12"/>
      <c r="L35" s="12"/>
    </row>
    <row r="36" spans="4:12" ht="15" customHeight="1">
      <c r="D36" s="71" t="s">
        <v>3</v>
      </c>
      <c r="E36" s="72"/>
      <c r="F36" s="73"/>
      <c r="G36" s="74"/>
      <c r="H36" s="74"/>
      <c r="I36" s="74"/>
      <c r="J36" s="74"/>
      <c r="K36" s="74"/>
      <c r="L36" s="75"/>
    </row>
    <row r="37" spans="4:12" ht="15" customHeight="1">
      <c r="D37" s="63" t="s">
        <v>4</v>
      </c>
      <c r="E37" s="64"/>
      <c r="F37" s="65"/>
      <c r="G37" s="66"/>
      <c r="H37" s="66"/>
      <c r="I37" s="66"/>
      <c r="J37" s="66"/>
      <c r="K37" s="66"/>
      <c r="L37" s="67"/>
    </row>
    <row r="38" spans="4:12" ht="15" customHeight="1">
      <c r="D38" s="71" t="s">
        <v>13</v>
      </c>
      <c r="E38" s="72"/>
      <c r="F38" s="73"/>
      <c r="G38" s="74"/>
      <c r="H38" s="74"/>
      <c r="I38" s="74"/>
      <c r="J38" s="74"/>
      <c r="K38" s="74"/>
      <c r="L38" s="75"/>
    </row>
    <row r="39" spans="4:12" ht="15" customHeight="1">
      <c r="D39" s="58" t="s">
        <v>5</v>
      </c>
      <c r="E39" s="59"/>
      <c r="F39" s="60"/>
      <c r="G39" s="61"/>
      <c r="H39" s="61"/>
      <c r="I39" s="61"/>
      <c r="J39" s="61"/>
      <c r="K39" s="61"/>
      <c r="L39" s="62"/>
    </row>
    <row r="40" spans="4:12" ht="15" customHeight="1">
      <c r="D40" s="63" t="s">
        <v>6</v>
      </c>
      <c r="E40" s="64"/>
      <c r="F40" s="65"/>
      <c r="G40" s="66"/>
      <c r="H40" s="66"/>
      <c r="I40" s="66"/>
      <c r="J40" s="66"/>
      <c r="K40" s="66"/>
      <c r="L40" s="67"/>
    </row>
    <row r="41" spans="4:12" ht="15" customHeight="1">
      <c r="D41" s="71" t="s">
        <v>7</v>
      </c>
      <c r="E41" s="72"/>
      <c r="F41" s="73"/>
      <c r="G41" s="74"/>
      <c r="H41" s="74"/>
      <c r="I41" s="74"/>
      <c r="J41" s="74"/>
      <c r="K41" s="74"/>
      <c r="L41" s="75"/>
    </row>
    <row r="42" spans="4:12" ht="15" customHeight="1">
      <c r="D42" s="63" t="s">
        <v>8</v>
      </c>
      <c r="E42" s="64"/>
      <c r="F42" s="65"/>
      <c r="G42" s="66"/>
      <c r="H42" s="66"/>
      <c r="I42" s="66"/>
      <c r="J42" s="66"/>
      <c r="K42" s="66"/>
      <c r="L42" s="67"/>
    </row>
    <row r="43" spans="4:12" ht="15" customHeight="1">
      <c r="D43" s="71" t="s">
        <v>13</v>
      </c>
      <c r="E43" s="72"/>
      <c r="F43" s="76"/>
      <c r="G43" s="77"/>
      <c r="H43" s="77"/>
      <c r="I43" s="77"/>
      <c r="J43" s="77"/>
      <c r="K43" s="77"/>
      <c r="L43" s="78"/>
    </row>
    <row r="44" spans="4:12" ht="15" customHeight="1">
      <c r="D44" s="63" t="s">
        <v>9</v>
      </c>
      <c r="E44" s="64"/>
      <c r="F44" s="68"/>
      <c r="G44" s="69"/>
      <c r="H44" s="69"/>
      <c r="I44" s="69"/>
      <c r="J44" s="69"/>
      <c r="K44" s="69"/>
      <c r="L44" s="70"/>
    </row>
    <row r="45" spans="4:12" ht="9.75" customHeight="1">
      <c r="D45" s="46"/>
      <c r="E45" s="46"/>
      <c r="F45" s="54"/>
      <c r="G45" s="54"/>
      <c r="H45" s="54"/>
      <c r="I45" s="54"/>
      <c r="J45" s="54"/>
      <c r="K45" s="54"/>
      <c r="L45" s="54"/>
    </row>
    <row r="46" spans="4:12">
      <c r="D46" s="13" t="s">
        <v>14</v>
      </c>
    </row>
    <row r="47" spans="4:12">
      <c r="D47" s="14" t="s">
        <v>10</v>
      </c>
    </row>
    <row r="48" spans="4:12">
      <c r="D48" s="13" t="s">
        <v>17</v>
      </c>
    </row>
    <row r="49" spans="14:14">
      <c r="N49" s="40" t="s">
        <v>72</v>
      </c>
    </row>
  </sheetData>
  <sheetProtection sheet="1" selectLockedCells="1"/>
  <mergeCells count="37">
    <mergeCell ref="H30:K30"/>
    <mergeCell ref="H32:J32"/>
    <mergeCell ref="H31:J31"/>
    <mergeCell ref="E32:G32"/>
    <mergeCell ref="E31:G31"/>
    <mergeCell ref="E30:G30"/>
    <mergeCell ref="E6:K6"/>
    <mergeCell ref="E7:K7"/>
    <mergeCell ref="L9:N9"/>
    <mergeCell ref="D21:L21"/>
    <mergeCell ref="J16:N16"/>
    <mergeCell ref="D19:L19"/>
    <mergeCell ref="D20:L20"/>
    <mergeCell ref="J17:M17"/>
    <mergeCell ref="D22:L22"/>
    <mergeCell ref="E27:F27"/>
    <mergeCell ref="G27:J27"/>
    <mergeCell ref="E28:G28"/>
    <mergeCell ref="H28:J28"/>
    <mergeCell ref="D36:E36"/>
    <mergeCell ref="F36:L36"/>
    <mergeCell ref="D37:E37"/>
    <mergeCell ref="F37:L37"/>
    <mergeCell ref="D38:E38"/>
    <mergeCell ref="F38:L38"/>
    <mergeCell ref="D39:E39"/>
    <mergeCell ref="F39:L39"/>
    <mergeCell ref="D40:E40"/>
    <mergeCell ref="F40:L40"/>
    <mergeCell ref="D44:E44"/>
    <mergeCell ref="F44:L44"/>
    <mergeCell ref="D41:E41"/>
    <mergeCell ref="F41:L41"/>
    <mergeCell ref="D42:E42"/>
    <mergeCell ref="F42:L42"/>
    <mergeCell ref="D43:E43"/>
    <mergeCell ref="F43:L43"/>
  </mergeCells>
  <phoneticPr fontId="2"/>
  <pageMargins left="0.59055118110236227" right="0.59055118110236227" top="0.59055118110236227" bottom="0.59055118110236227" header="0.51181102362204722" footer="0.51181102362204722"/>
  <pageSetup paperSize="9" orientation="portrait" cellComments="asDisplayed" r:id="rId1"/>
  <headerFooter alignWithMargins="0">
    <oddFooter>&amp;R(202004)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P44"/>
  <sheetViews>
    <sheetView view="pageBreakPreview" zoomScaleNormal="100" zoomScaleSheetLayoutView="100" workbookViewId="0">
      <selection activeCell="E7" sqref="E7:F7"/>
    </sheetView>
  </sheetViews>
  <sheetFormatPr defaultRowHeight="13.5"/>
  <cols>
    <col min="1" max="1" width="0.87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57" width="9" style="24"/>
    <col min="258" max="258" width="3.125" style="24" customWidth="1"/>
    <col min="259" max="259" width="15" style="24" customWidth="1"/>
    <col min="260" max="265" width="13.25" style="24" customWidth="1"/>
    <col min="266" max="266" width="3.125" style="24" customWidth="1"/>
    <col min="267" max="267" width="13.25" style="24" customWidth="1"/>
    <col min="268" max="513" width="9" style="24"/>
    <col min="514" max="514" width="3.125" style="24" customWidth="1"/>
    <col min="515" max="515" width="15" style="24" customWidth="1"/>
    <col min="516" max="521" width="13.25" style="24" customWidth="1"/>
    <col min="522" max="522" width="3.125" style="24" customWidth="1"/>
    <col min="523" max="523" width="13.25" style="24" customWidth="1"/>
    <col min="524" max="769" width="9" style="24"/>
    <col min="770" max="770" width="3.125" style="24" customWidth="1"/>
    <col min="771" max="771" width="15" style="24" customWidth="1"/>
    <col min="772" max="777" width="13.25" style="24" customWidth="1"/>
    <col min="778" max="778" width="3.125" style="24" customWidth="1"/>
    <col min="779" max="779" width="13.25" style="24" customWidth="1"/>
    <col min="780" max="1025" width="9" style="24"/>
    <col min="1026" max="1026" width="3.125" style="24" customWidth="1"/>
    <col min="1027" max="1027" width="15" style="24" customWidth="1"/>
    <col min="1028" max="1033" width="13.25" style="24" customWidth="1"/>
    <col min="1034" max="1034" width="3.125" style="24" customWidth="1"/>
    <col min="1035" max="1035" width="13.25" style="24" customWidth="1"/>
    <col min="1036" max="1281" width="9" style="24"/>
    <col min="1282" max="1282" width="3.125" style="24" customWidth="1"/>
    <col min="1283" max="1283" width="15" style="24" customWidth="1"/>
    <col min="1284" max="1289" width="13.25" style="24" customWidth="1"/>
    <col min="1290" max="1290" width="3.125" style="24" customWidth="1"/>
    <col min="1291" max="1291" width="13.25" style="24" customWidth="1"/>
    <col min="1292" max="1537" width="9" style="24"/>
    <col min="1538" max="1538" width="3.125" style="24" customWidth="1"/>
    <col min="1539" max="1539" width="15" style="24" customWidth="1"/>
    <col min="1540" max="1545" width="13.25" style="24" customWidth="1"/>
    <col min="1546" max="1546" width="3.125" style="24" customWidth="1"/>
    <col min="1547" max="1547" width="13.25" style="24" customWidth="1"/>
    <col min="1548" max="1793" width="9" style="24"/>
    <col min="1794" max="1794" width="3.125" style="24" customWidth="1"/>
    <col min="1795" max="1795" width="15" style="24" customWidth="1"/>
    <col min="1796" max="1801" width="13.25" style="24" customWidth="1"/>
    <col min="1802" max="1802" width="3.125" style="24" customWidth="1"/>
    <col min="1803" max="1803" width="13.25" style="24" customWidth="1"/>
    <col min="1804" max="2049" width="9" style="24"/>
    <col min="2050" max="2050" width="3.125" style="24" customWidth="1"/>
    <col min="2051" max="2051" width="15" style="24" customWidth="1"/>
    <col min="2052" max="2057" width="13.25" style="24" customWidth="1"/>
    <col min="2058" max="2058" width="3.125" style="24" customWidth="1"/>
    <col min="2059" max="2059" width="13.25" style="24" customWidth="1"/>
    <col min="2060" max="2305" width="9" style="24"/>
    <col min="2306" max="2306" width="3.125" style="24" customWidth="1"/>
    <col min="2307" max="2307" width="15" style="24" customWidth="1"/>
    <col min="2308" max="2313" width="13.25" style="24" customWidth="1"/>
    <col min="2314" max="2314" width="3.125" style="24" customWidth="1"/>
    <col min="2315" max="2315" width="13.25" style="24" customWidth="1"/>
    <col min="2316" max="2561" width="9" style="24"/>
    <col min="2562" max="2562" width="3.125" style="24" customWidth="1"/>
    <col min="2563" max="2563" width="15" style="24" customWidth="1"/>
    <col min="2564" max="2569" width="13.25" style="24" customWidth="1"/>
    <col min="2570" max="2570" width="3.125" style="24" customWidth="1"/>
    <col min="2571" max="2571" width="13.25" style="24" customWidth="1"/>
    <col min="2572" max="2817" width="9" style="24"/>
    <col min="2818" max="2818" width="3.125" style="24" customWidth="1"/>
    <col min="2819" max="2819" width="15" style="24" customWidth="1"/>
    <col min="2820" max="2825" width="13.25" style="24" customWidth="1"/>
    <col min="2826" max="2826" width="3.125" style="24" customWidth="1"/>
    <col min="2827" max="2827" width="13.25" style="24" customWidth="1"/>
    <col min="2828" max="3073" width="9" style="24"/>
    <col min="3074" max="3074" width="3.125" style="24" customWidth="1"/>
    <col min="3075" max="3075" width="15" style="24" customWidth="1"/>
    <col min="3076" max="3081" width="13.25" style="24" customWidth="1"/>
    <col min="3082" max="3082" width="3.125" style="24" customWidth="1"/>
    <col min="3083" max="3083" width="13.25" style="24" customWidth="1"/>
    <col min="3084" max="3329" width="9" style="24"/>
    <col min="3330" max="3330" width="3.125" style="24" customWidth="1"/>
    <col min="3331" max="3331" width="15" style="24" customWidth="1"/>
    <col min="3332" max="3337" width="13.25" style="24" customWidth="1"/>
    <col min="3338" max="3338" width="3.125" style="24" customWidth="1"/>
    <col min="3339" max="3339" width="13.25" style="24" customWidth="1"/>
    <col min="3340" max="3585" width="9" style="24"/>
    <col min="3586" max="3586" width="3.125" style="24" customWidth="1"/>
    <col min="3587" max="3587" width="15" style="24" customWidth="1"/>
    <col min="3588" max="3593" width="13.25" style="24" customWidth="1"/>
    <col min="3594" max="3594" width="3.125" style="24" customWidth="1"/>
    <col min="3595" max="3595" width="13.25" style="24" customWidth="1"/>
    <col min="3596" max="3841" width="9" style="24"/>
    <col min="3842" max="3842" width="3.125" style="24" customWidth="1"/>
    <col min="3843" max="3843" width="15" style="24" customWidth="1"/>
    <col min="3844" max="3849" width="13.25" style="24" customWidth="1"/>
    <col min="3850" max="3850" width="3.125" style="24" customWidth="1"/>
    <col min="3851" max="3851" width="13.25" style="24" customWidth="1"/>
    <col min="3852" max="4097" width="9" style="24"/>
    <col min="4098" max="4098" width="3.125" style="24" customWidth="1"/>
    <col min="4099" max="4099" width="15" style="24" customWidth="1"/>
    <col min="4100" max="4105" width="13.25" style="24" customWidth="1"/>
    <col min="4106" max="4106" width="3.125" style="24" customWidth="1"/>
    <col min="4107" max="4107" width="13.25" style="24" customWidth="1"/>
    <col min="4108" max="4353" width="9" style="24"/>
    <col min="4354" max="4354" width="3.125" style="24" customWidth="1"/>
    <col min="4355" max="4355" width="15" style="24" customWidth="1"/>
    <col min="4356" max="4361" width="13.25" style="24" customWidth="1"/>
    <col min="4362" max="4362" width="3.125" style="24" customWidth="1"/>
    <col min="4363" max="4363" width="13.25" style="24" customWidth="1"/>
    <col min="4364" max="4609" width="9" style="24"/>
    <col min="4610" max="4610" width="3.125" style="24" customWidth="1"/>
    <col min="4611" max="4611" width="15" style="24" customWidth="1"/>
    <col min="4612" max="4617" width="13.25" style="24" customWidth="1"/>
    <col min="4618" max="4618" width="3.125" style="24" customWidth="1"/>
    <col min="4619" max="4619" width="13.25" style="24" customWidth="1"/>
    <col min="4620" max="4865" width="9" style="24"/>
    <col min="4866" max="4866" width="3.125" style="24" customWidth="1"/>
    <col min="4867" max="4867" width="15" style="24" customWidth="1"/>
    <col min="4868" max="4873" width="13.25" style="24" customWidth="1"/>
    <col min="4874" max="4874" width="3.125" style="24" customWidth="1"/>
    <col min="4875" max="4875" width="13.25" style="24" customWidth="1"/>
    <col min="4876" max="5121" width="9" style="24"/>
    <col min="5122" max="5122" width="3.125" style="24" customWidth="1"/>
    <col min="5123" max="5123" width="15" style="24" customWidth="1"/>
    <col min="5124" max="5129" width="13.25" style="24" customWidth="1"/>
    <col min="5130" max="5130" width="3.125" style="24" customWidth="1"/>
    <col min="5131" max="5131" width="13.25" style="24" customWidth="1"/>
    <col min="5132" max="5377" width="9" style="24"/>
    <col min="5378" max="5378" width="3.125" style="24" customWidth="1"/>
    <col min="5379" max="5379" width="15" style="24" customWidth="1"/>
    <col min="5380" max="5385" width="13.25" style="24" customWidth="1"/>
    <col min="5386" max="5386" width="3.125" style="24" customWidth="1"/>
    <col min="5387" max="5387" width="13.25" style="24" customWidth="1"/>
    <col min="5388" max="5633" width="9" style="24"/>
    <col min="5634" max="5634" width="3.125" style="24" customWidth="1"/>
    <col min="5635" max="5635" width="15" style="24" customWidth="1"/>
    <col min="5636" max="5641" width="13.25" style="24" customWidth="1"/>
    <col min="5642" max="5642" width="3.125" style="24" customWidth="1"/>
    <col min="5643" max="5643" width="13.25" style="24" customWidth="1"/>
    <col min="5644" max="5889" width="9" style="24"/>
    <col min="5890" max="5890" width="3.125" style="24" customWidth="1"/>
    <col min="5891" max="5891" width="15" style="24" customWidth="1"/>
    <col min="5892" max="5897" width="13.25" style="24" customWidth="1"/>
    <col min="5898" max="5898" width="3.125" style="24" customWidth="1"/>
    <col min="5899" max="5899" width="13.25" style="24" customWidth="1"/>
    <col min="5900" max="6145" width="9" style="24"/>
    <col min="6146" max="6146" width="3.125" style="24" customWidth="1"/>
    <col min="6147" max="6147" width="15" style="24" customWidth="1"/>
    <col min="6148" max="6153" width="13.25" style="24" customWidth="1"/>
    <col min="6154" max="6154" width="3.125" style="24" customWidth="1"/>
    <col min="6155" max="6155" width="13.25" style="24" customWidth="1"/>
    <col min="6156" max="6401" width="9" style="24"/>
    <col min="6402" max="6402" width="3.125" style="24" customWidth="1"/>
    <col min="6403" max="6403" width="15" style="24" customWidth="1"/>
    <col min="6404" max="6409" width="13.25" style="24" customWidth="1"/>
    <col min="6410" max="6410" width="3.125" style="24" customWidth="1"/>
    <col min="6411" max="6411" width="13.25" style="24" customWidth="1"/>
    <col min="6412" max="6657" width="9" style="24"/>
    <col min="6658" max="6658" width="3.125" style="24" customWidth="1"/>
    <col min="6659" max="6659" width="15" style="24" customWidth="1"/>
    <col min="6660" max="6665" width="13.25" style="24" customWidth="1"/>
    <col min="6666" max="6666" width="3.125" style="24" customWidth="1"/>
    <col min="6667" max="6667" width="13.25" style="24" customWidth="1"/>
    <col min="6668" max="6913" width="9" style="24"/>
    <col min="6914" max="6914" width="3.125" style="24" customWidth="1"/>
    <col min="6915" max="6915" width="15" style="24" customWidth="1"/>
    <col min="6916" max="6921" width="13.25" style="24" customWidth="1"/>
    <col min="6922" max="6922" width="3.125" style="24" customWidth="1"/>
    <col min="6923" max="6923" width="13.25" style="24" customWidth="1"/>
    <col min="6924" max="7169" width="9" style="24"/>
    <col min="7170" max="7170" width="3.125" style="24" customWidth="1"/>
    <col min="7171" max="7171" width="15" style="24" customWidth="1"/>
    <col min="7172" max="7177" width="13.25" style="24" customWidth="1"/>
    <col min="7178" max="7178" width="3.125" style="24" customWidth="1"/>
    <col min="7179" max="7179" width="13.25" style="24" customWidth="1"/>
    <col min="7180" max="7425" width="9" style="24"/>
    <col min="7426" max="7426" width="3.125" style="24" customWidth="1"/>
    <col min="7427" max="7427" width="15" style="24" customWidth="1"/>
    <col min="7428" max="7433" width="13.25" style="24" customWidth="1"/>
    <col min="7434" max="7434" width="3.125" style="24" customWidth="1"/>
    <col min="7435" max="7435" width="13.25" style="24" customWidth="1"/>
    <col min="7436" max="7681" width="9" style="24"/>
    <col min="7682" max="7682" width="3.125" style="24" customWidth="1"/>
    <col min="7683" max="7683" width="15" style="24" customWidth="1"/>
    <col min="7684" max="7689" width="13.25" style="24" customWidth="1"/>
    <col min="7690" max="7690" width="3.125" style="24" customWidth="1"/>
    <col min="7691" max="7691" width="13.25" style="24" customWidth="1"/>
    <col min="7692" max="7937" width="9" style="24"/>
    <col min="7938" max="7938" width="3.125" style="24" customWidth="1"/>
    <col min="7939" max="7939" width="15" style="24" customWidth="1"/>
    <col min="7940" max="7945" width="13.25" style="24" customWidth="1"/>
    <col min="7946" max="7946" width="3.125" style="24" customWidth="1"/>
    <col min="7947" max="7947" width="13.25" style="24" customWidth="1"/>
    <col min="7948" max="8193" width="9" style="24"/>
    <col min="8194" max="8194" width="3.125" style="24" customWidth="1"/>
    <col min="8195" max="8195" width="15" style="24" customWidth="1"/>
    <col min="8196" max="8201" width="13.25" style="24" customWidth="1"/>
    <col min="8202" max="8202" width="3.125" style="24" customWidth="1"/>
    <col min="8203" max="8203" width="13.25" style="24" customWidth="1"/>
    <col min="8204" max="8449" width="9" style="24"/>
    <col min="8450" max="8450" width="3.125" style="24" customWidth="1"/>
    <col min="8451" max="8451" width="15" style="24" customWidth="1"/>
    <col min="8452" max="8457" width="13.25" style="24" customWidth="1"/>
    <col min="8458" max="8458" width="3.125" style="24" customWidth="1"/>
    <col min="8459" max="8459" width="13.25" style="24" customWidth="1"/>
    <col min="8460" max="8705" width="9" style="24"/>
    <col min="8706" max="8706" width="3.125" style="24" customWidth="1"/>
    <col min="8707" max="8707" width="15" style="24" customWidth="1"/>
    <col min="8708" max="8713" width="13.25" style="24" customWidth="1"/>
    <col min="8714" max="8714" width="3.125" style="24" customWidth="1"/>
    <col min="8715" max="8715" width="13.25" style="24" customWidth="1"/>
    <col min="8716" max="8961" width="9" style="24"/>
    <col min="8962" max="8962" width="3.125" style="24" customWidth="1"/>
    <col min="8963" max="8963" width="15" style="24" customWidth="1"/>
    <col min="8964" max="8969" width="13.25" style="24" customWidth="1"/>
    <col min="8970" max="8970" width="3.125" style="24" customWidth="1"/>
    <col min="8971" max="8971" width="13.25" style="24" customWidth="1"/>
    <col min="8972" max="9217" width="9" style="24"/>
    <col min="9218" max="9218" width="3.125" style="24" customWidth="1"/>
    <col min="9219" max="9219" width="15" style="24" customWidth="1"/>
    <col min="9220" max="9225" width="13.25" style="24" customWidth="1"/>
    <col min="9226" max="9226" width="3.125" style="24" customWidth="1"/>
    <col min="9227" max="9227" width="13.25" style="24" customWidth="1"/>
    <col min="9228" max="9473" width="9" style="24"/>
    <col min="9474" max="9474" width="3.125" style="24" customWidth="1"/>
    <col min="9475" max="9475" width="15" style="24" customWidth="1"/>
    <col min="9476" max="9481" width="13.25" style="24" customWidth="1"/>
    <col min="9482" max="9482" width="3.125" style="24" customWidth="1"/>
    <col min="9483" max="9483" width="13.25" style="24" customWidth="1"/>
    <col min="9484" max="9729" width="9" style="24"/>
    <col min="9730" max="9730" width="3.125" style="24" customWidth="1"/>
    <col min="9731" max="9731" width="15" style="24" customWidth="1"/>
    <col min="9732" max="9737" width="13.25" style="24" customWidth="1"/>
    <col min="9738" max="9738" width="3.125" style="24" customWidth="1"/>
    <col min="9739" max="9739" width="13.25" style="24" customWidth="1"/>
    <col min="9740" max="9985" width="9" style="24"/>
    <col min="9986" max="9986" width="3.125" style="24" customWidth="1"/>
    <col min="9987" max="9987" width="15" style="24" customWidth="1"/>
    <col min="9988" max="9993" width="13.25" style="24" customWidth="1"/>
    <col min="9994" max="9994" width="3.125" style="24" customWidth="1"/>
    <col min="9995" max="9995" width="13.25" style="24" customWidth="1"/>
    <col min="9996" max="10241" width="9" style="24"/>
    <col min="10242" max="10242" width="3.125" style="24" customWidth="1"/>
    <col min="10243" max="10243" width="15" style="24" customWidth="1"/>
    <col min="10244" max="10249" width="13.25" style="24" customWidth="1"/>
    <col min="10250" max="10250" width="3.125" style="24" customWidth="1"/>
    <col min="10251" max="10251" width="13.25" style="24" customWidth="1"/>
    <col min="10252" max="10497" width="9" style="24"/>
    <col min="10498" max="10498" width="3.125" style="24" customWidth="1"/>
    <col min="10499" max="10499" width="15" style="24" customWidth="1"/>
    <col min="10500" max="10505" width="13.25" style="24" customWidth="1"/>
    <col min="10506" max="10506" width="3.125" style="24" customWidth="1"/>
    <col min="10507" max="10507" width="13.25" style="24" customWidth="1"/>
    <col min="10508" max="10753" width="9" style="24"/>
    <col min="10754" max="10754" width="3.125" style="24" customWidth="1"/>
    <col min="10755" max="10755" width="15" style="24" customWidth="1"/>
    <col min="10756" max="10761" width="13.25" style="24" customWidth="1"/>
    <col min="10762" max="10762" width="3.125" style="24" customWidth="1"/>
    <col min="10763" max="10763" width="13.25" style="24" customWidth="1"/>
    <col min="10764" max="11009" width="9" style="24"/>
    <col min="11010" max="11010" width="3.125" style="24" customWidth="1"/>
    <col min="11011" max="11011" width="15" style="24" customWidth="1"/>
    <col min="11012" max="11017" width="13.25" style="24" customWidth="1"/>
    <col min="11018" max="11018" width="3.125" style="24" customWidth="1"/>
    <col min="11019" max="11019" width="13.25" style="24" customWidth="1"/>
    <col min="11020" max="11265" width="9" style="24"/>
    <col min="11266" max="11266" width="3.125" style="24" customWidth="1"/>
    <col min="11267" max="11267" width="15" style="24" customWidth="1"/>
    <col min="11268" max="11273" width="13.25" style="24" customWidth="1"/>
    <col min="11274" max="11274" width="3.125" style="24" customWidth="1"/>
    <col min="11275" max="11275" width="13.25" style="24" customWidth="1"/>
    <col min="11276" max="11521" width="9" style="24"/>
    <col min="11522" max="11522" width="3.125" style="24" customWidth="1"/>
    <col min="11523" max="11523" width="15" style="24" customWidth="1"/>
    <col min="11524" max="11529" width="13.25" style="24" customWidth="1"/>
    <col min="11530" max="11530" width="3.125" style="24" customWidth="1"/>
    <col min="11531" max="11531" width="13.25" style="24" customWidth="1"/>
    <col min="11532" max="11777" width="9" style="24"/>
    <col min="11778" max="11778" width="3.125" style="24" customWidth="1"/>
    <col min="11779" max="11779" width="15" style="24" customWidth="1"/>
    <col min="11780" max="11785" width="13.25" style="24" customWidth="1"/>
    <col min="11786" max="11786" width="3.125" style="24" customWidth="1"/>
    <col min="11787" max="11787" width="13.25" style="24" customWidth="1"/>
    <col min="11788" max="12033" width="9" style="24"/>
    <col min="12034" max="12034" width="3.125" style="24" customWidth="1"/>
    <col min="12035" max="12035" width="15" style="24" customWidth="1"/>
    <col min="12036" max="12041" width="13.25" style="24" customWidth="1"/>
    <col min="12042" max="12042" width="3.125" style="24" customWidth="1"/>
    <col min="12043" max="12043" width="13.25" style="24" customWidth="1"/>
    <col min="12044" max="12289" width="9" style="24"/>
    <col min="12290" max="12290" width="3.125" style="24" customWidth="1"/>
    <col min="12291" max="12291" width="15" style="24" customWidth="1"/>
    <col min="12292" max="12297" width="13.25" style="24" customWidth="1"/>
    <col min="12298" max="12298" width="3.125" style="24" customWidth="1"/>
    <col min="12299" max="12299" width="13.25" style="24" customWidth="1"/>
    <col min="12300" max="12545" width="9" style="24"/>
    <col min="12546" max="12546" width="3.125" style="24" customWidth="1"/>
    <col min="12547" max="12547" width="15" style="24" customWidth="1"/>
    <col min="12548" max="12553" width="13.25" style="24" customWidth="1"/>
    <col min="12554" max="12554" width="3.125" style="24" customWidth="1"/>
    <col min="12555" max="12555" width="13.25" style="24" customWidth="1"/>
    <col min="12556" max="12801" width="9" style="24"/>
    <col min="12802" max="12802" width="3.125" style="24" customWidth="1"/>
    <col min="12803" max="12803" width="15" style="24" customWidth="1"/>
    <col min="12804" max="12809" width="13.25" style="24" customWidth="1"/>
    <col min="12810" max="12810" width="3.125" style="24" customWidth="1"/>
    <col min="12811" max="12811" width="13.25" style="24" customWidth="1"/>
    <col min="12812" max="13057" width="9" style="24"/>
    <col min="13058" max="13058" width="3.125" style="24" customWidth="1"/>
    <col min="13059" max="13059" width="15" style="24" customWidth="1"/>
    <col min="13060" max="13065" width="13.25" style="24" customWidth="1"/>
    <col min="13066" max="13066" width="3.125" style="24" customWidth="1"/>
    <col min="13067" max="13067" width="13.25" style="24" customWidth="1"/>
    <col min="13068" max="13313" width="9" style="24"/>
    <col min="13314" max="13314" width="3.125" style="24" customWidth="1"/>
    <col min="13315" max="13315" width="15" style="24" customWidth="1"/>
    <col min="13316" max="13321" width="13.25" style="24" customWidth="1"/>
    <col min="13322" max="13322" width="3.125" style="24" customWidth="1"/>
    <col min="13323" max="13323" width="13.25" style="24" customWidth="1"/>
    <col min="13324" max="13569" width="9" style="24"/>
    <col min="13570" max="13570" width="3.125" style="24" customWidth="1"/>
    <col min="13571" max="13571" width="15" style="24" customWidth="1"/>
    <col min="13572" max="13577" width="13.25" style="24" customWidth="1"/>
    <col min="13578" max="13578" width="3.125" style="24" customWidth="1"/>
    <col min="13579" max="13579" width="13.25" style="24" customWidth="1"/>
    <col min="13580" max="13825" width="9" style="24"/>
    <col min="13826" max="13826" width="3.125" style="24" customWidth="1"/>
    <col min="13827" max="13827" width="15" style="24" customWidth="1"/>
    <col min="13828" max="13833" width="13.25" style="24" customWidth="1"/>
    <col min="13834" max="13834" width="3.125" style="24" customWidth="1"/>
    <col min="13835" max="13835" width="13.25" style="24" customWidth="1"/>
    <col min="13836" max="14081" width="9" style="24"/>
    <col min="14082" max="14082" width="3.125" style="24" customWidth="1"/>
    <col min="14083" max="14083" width="15" style="24" customWidth="1"/>
    <col min="14084" max="14089" width="13.25" style="24" customWidth="1"/>
    <col min="14090" max="14090" width="3.125" style="24" customWidth="1"/>
    <col min="14091" max="14091" width="13.25" style="24" customWidth="1"/>
    <col min="14092" max="14337" width="9" style="24"/>
    <col min="14338" max="14338" width="3.125" style="24" customWidth="1"/>
    <col min="14339" max="14339" width="15" style="24" customWidth="1"/>
    <col min="14340" max="14345" width="13.25" style="24" customWidth="1"/>
    <col min="14346" max="14346" width="3.125" style="24" customWidth="1"/>
    <col min="14347" max="14347" width="13.25" style="24" customWidth="1"/>
    <col min="14348" max="14593" width="9" style="24"/>
    <col min="14594" max="14594" width="3.125" style="24" customWidth="1"/>
    <col min="14595" max="14595" width="15" style="24" customWidth="1"/>
    <col min="14596" max="14601" width="13.25" style="24" customWidth="1"/>
    <col min="14602" max="14602" width="3.125" style="24" customWidth="1"/>
    <col min="14603" max="14603" width="13.25" style="24" customWidth="1"/>
    <col min="14604" max="14849" width="9" style="24"/>
    <col min="14850" max="14850" width="3.125" style="24" customWidth="1"/>
    <col min="14851" max="14851" width="15" style="24" customWidth="1"/>
    <col min="14852" max="14857" width="13.25" style="24" customWidth="1"/>
    <col min="14858" max="14858" width="3.125" style="24" customWidth="1"/>
    <col min="14859" max="14859" width="13.25" style="24" customWidth="1"/>
    <col min="14860" max="15105" width="9" style="24"/>
    <col min="15106" max="15106" width="3.125" style="24" customWidth="1"/>
    <col min="15107" max="15107" width="15" style="24" customWidth="1"/>
    <col min="15108" max="15113" width="13.25" style="24" customWidth="1"/>
    <col min="15114" max="15114" width="3.125" style="24" customWidth="1"/>
    <col min="15115" max="15115" width="13.25" style="24" customWidth="1"/>
    <col min="15116" max="15361" width="9" style="24"/>
    <col min="15362" max="15362" width="3.125" style="24" customWidth="1"/>
    <col min="15363" max="15363" width="15" style="24" customWidth="1"/>
    <col min="15364" max="15369" width="13.25" style="24" customWidth="1"/>
    <col min="15370" max="15370" width="3.125" style="24" customWidth="1"/>
    <col min="15371" max="15371" width="13.25" style="24" customWidth="1"/>
    <col min="15372" max="15617" width="9" style="24"/>
    <col min="15618" max="15618" width="3.125" style="24" customWidth="1"/>
    <col min="15619" max="15619" width="15" style="24" customWidth="1"/>
    <col min="15620" max="15625" width="13.25" style="24" customWidth="1"/>
    <col min="15626" max="15626" width="3.125" style="24" customWidth="1"/>
    <col min="15627" max="15627" width="13.25" style="24" customWidth="1"/>
    <col min="15628" max="15873" width="9" style="24"/>
    <col min="15874" max="15874" width="3.125" style="24" customWidth="1"/>
    <col min="15875" max="15875" width="15" style="24" customWidth="1"/>
    <col min="15876" max="15881" width="13.25" style="24" customWidth="1"/>
    <col min="15882" max="15882" width="3.125" style="24" customWidth="1"/>
    <col min="15883" max="15883" width="13.25" style="24" customWidth="1"/>
    <col min="15884" max="16129" width="9" style="24"/>
    <col min="16130" max="16130" width="3.125" style="24" customWidth="1"/>
    <col min="16131" max="16131" width="15" style="24" customWidth="1"/>
    <col min="16132" max="16137" width="13.25" style="24" customWidth="1"/>
    <col min="16138" max="16138" width="3.125" style="24" customWidth="1"/>
    <col min="16139" max="16139" width="13.25" style="24" customWidth="1"/>
    <col min="16140" max="16384" width="9" style="24"/>
  </cols>
  <sheetData>
    <row r="1" spans="1:10" s="15" customFormat="1" ht="13.5" customHeight="1" thickBot="1">
      <c r="B1" s="15" t="s">
        <v>44</v>
      </c>
      <c r="D1" s="16"/>
      <c r="E1" s="17"/>
      <c r="F1" s="17"/>
      <c r="G1" s="17"/>
      <c r="H1" s="17"/>
      <c r="I1" s="38"/>
    </row>
    <row r="2" spans="1:10" s="15" customFormat="1" ht="13.5" customHeight="1" thickBot="1">
      <c r="D2" s="17"/>
      <c r="E2" s="17"/>
      <c r="F2" s="17"/>
      <c r="G2" s="17"/>
      <c r="H2" s="18" t="s">
        <v>18</v>
      </c>
      <c r="I2" s="19">
        <f>IF(C36=0,0,C37/C36)</f>
        <v>0</v>
      </c>
    </row>
    <row r="3" spans="1:10" s="15" customFormat="1" ht="19.5" customHeight="1">
      <c r="D3" s="17"/>
      <c r="E3" s="17"/>
      <c r="F3" s="17"/>
      <c r="G3" s="17"/>
      <c r="H3" s="17"/>
    </row>
    <row r="4" spans="1:10" s="15" customFormat="1" ht="17.25">
      <c r="H4" s="22"/>
      <c r="I4" s="22"/>
    </row>
    <row r="5" spans="1:10" s="15" customFormat="1" ht="17.25">
      <c r="A5" s="21"/>
      <c r="B5" s="22"/>
      <c r="C5" s="22"/>
      <c r="D5" s="22"/>
      <c r="E5" s="23"/>
      <c r="F5" s="22"/>
      <c r="G5" s="22"/>
      <c r="H5" s="22"/>
      <c r="I5" s="22"/>
      <c r="J5" s="21"/>
    </row>
    <row r="6" spans="1:10" s="15" customFormat="1" ht="17.25">
      <c r="A6" s="21"/>
      <c r="B6" s="22"/>
      <c r="C6" s="22"/>
      <c r="D6" s="101" t="s">
        <v>73</v>
      </c>
      <c r="E6" s="101"/>
      <c r="F6" s="101"/>
      <c r="G6" s="101"/>
      <c r="H6" s="22"/>
      <c r="I6" s="22"/>
      <c r="J6" s="21"/>
    </row>
    <row r="7" spans="1:10" s="15" customFormat="1" ht="17.25">
      <c r="A7" s="21"/>
      <c r="B7" s="22"/>
      <c r="C7" s="22"/>
      <c r="D7" s="22"/>
      <c r="E7" s="102" t="s">
        <v>62</v>
      </c>
      <c r="F7" s="102"/>
      <c r="H7" s="22"/>
      <c r="I7" s="22"/>
      <c r="J7" s="21"/>
    </row>
    <row r="8" spans="1:10" s="15" customFormat="1" ht="17.25">
      <c r="A8" s="21"/>
      <c r="B8" s="22"/>
      <c r="C8" s="22"/>
      <c r="D8" s="22"/>
      <c r="E8" s="22"/>
      <c r="F8" s="21"/>
      <c r="H8" s="22"/>
      <c r="I8" s="22"/>
      <c r="J8" s="21"/>
    </row>
    <row r="9" spans="1:10" s="15" customFormat="1" ht="17.25">
      <c r="A9" s="21"/>
      <c r="B9" s="22"/>
      <c r="C9" s="22"/>
      <c r="D9" s="22"/>
      <c r="E9" s="22"/>
      <c r="F9" s="21"/>
      <c r="H9" s="22"/>
      <c r="I9" s="22"/>
      <c r="J9" s="21"/>
    </row>
    <row r="10" spans="1:10" s="15" customFormat="1" ht="17.25">
      <c r="A10" s="21"/>
      <c r="B10" s="22"/>
      <c r="C10" s="22"/>
      <c r="D10" s="22"/>
      <c r="E10" s="22"/>
      <c r="F10" s="21"/>
      <c r="H10" s="22"/>
      <c r="I10" s="22"/>
      <c r="J10" s="21"/>
    </row>
    <row r="11" spans="1:10" s="15" customFormat="1" ht="17.25">
      <c r="A11" s="21"/>
      <c r="B11" s="22"/>
      <c r="C11" s="22"/>
      <c r="D11" s="22"/>
      <c r="E11" s="22"/>
      <c r="F11" s="37" t="s">
        <v>53</v>
      </c>
      <c r="G11" s="108"/>
      <c r="H11" s="108"/>
      <c r="I11" s="108"/>
      <c r="J11" s="21"/>
    </row>
    <row r="12" spans="1:10" s="15" customFormat="1" ht="17.25" customHeight="1">
      <c r="A12" s="21"/>
      <c r="B12" s="22"/>
      <c r="C12" s="22"/>
      <c r="D12" s="22"/>
      <c r="E12" s="22"/>
      <c r="F12" s="37" t="s">
        <v>54</v>
      </c>
      <c r="G12" s="109"/>
      <c r="H12" s="109"/>
      <c r="I12" s="109"/>
      <c r="J12" s="21"/>
    </row>
    <row r="13" spans="1:10" s="15" customFormat="1" ht="17.25" customHeight="1">
      <c r="A13" s="21"/>
      <c r="B13" s="22"/>
      <c r="C13" s="22"/>
      <c r="D13" s="22"/>
      <c r="E13" s="22"/>
      <c r="F13" s="37" t="s">
        <v>55</v>
      </c>
      <c r="G13" s="109"/>
      <c r="H13" s="109"/>
      <c r="I13" s="109"/>
      <c r="J13" s="21"/>
    </row>
    <row r="14" spans="1:10" s="15" customFormat="1" ht="17.25" customHeight="1">
      <c r="A14" s="21"/>
      <c r="B14" s="22"/>
      <c r="C14" s="22"/>
      <c r="D14" s="22"/>
      <c r="E14" s="22"/>
      <c r="F14" s="37" t="s">
        <v>56</v>
      </c>
      <c r="G14" s="109"/>
      <c r="H14" s="109"/>
      <c r="I14" s="109"/>
      <c r="J14" s="21"/>
    </row>
    <row r="15" spans="1:10" s="15" customFormat="1" ht="17.25" customHeight="1">
      <c r="A15" s="21"/>
      <c r="B15" s="22"/>
      <c r="C15" s="22"/>
      <c r="D15" s="22"/>
      <c r="E15" s="22"/>
      <c r="F15" s="37" t="s">
        <v>46</v>
      </c>
      <c r="G15" s="109"/>
      <c r="H15" s="109"/>
      <c r="I15" s="109"/>
      <c r="J15" s="21"/>
    </row>
    <row r="16" spans="1:10" s="15" customFormat="1" ht="49.5" customHeight="1">
      <c r="A16" s="21"/>
      <c r="B16" s="22"/>
      <c r="C16" s="22"/>
      <c r="D16" s="22"/>
      <c r="E16" s="22"/>
      <c r="F16" s="37" t="s">
        <v>63</v>
      </c>
      <c r="G16" s="107"/>
      <c r="H16" s="107"/>
      <c r="I16" s="107"/>
      <c r="J16" s="21"/>
    </row>
    <row r="17" spans="1:16" s="15" customFormat="1" ht="17.25">
      <c r="A17" s="21"/>
      <c r="B17" s="22"/>
      <c r="C17" s="22"/>
      <c r="D17" s="22"/>
      <c r="E17" s="22"/>
      <c r="F17" s="21"/>
      <c r="H17" s="22"/>
      <c r="I17" s="22"/>
      <c r="J17" s="21"/>
    </row>
    <row r="18" spans="1:16" s="15" customFormat="1" ht="17.25">
      <c r="A18" s="21"/>
      <c r="B18" s="22"/>
      <c r="C18" s="22"/>
      <c r="D18" s="22"/>
      <c r="E18" s="22"/>
      <c r="F18" s="21"/>
      <c r="H18" s="22"/>
      <c r="I18" s="22"/>
      <c r="J18" s="21"/>
    </row>
    <row r="19" spans="1:16" ht="14.25">
      <c r="B19" s="103" t="s">
        <v>20</v>
      </c>
      <c r="C19" s="103"/>
      <c r="D19" s="103"/>
    </row>
    <row r="20" spans="1:16">
      <c r="B20" s="15"/>
      <c r="C20" s="15"/>
      <c r="D20" s="15"/>
      <c r="E20" s="15"/>
      <c r="F20" s="15"/>
      <c r="G20" s="15"/>
      <c r="H20" s="15"/>
      <c r="I20" s="20" t="s">
        <v>19</v>
      </c>
      <c r="K20" s="20"/>
    </row>
    <row r="21" spans="1:16" ht="24">
      <c r="B21" s="105" t="s">
        <v>70</v>
      </c>
      <c r="C21" s="106"/>
      <c r="D21" s="25" t="s">
        <v>21</v>
      </c>
      <c r="E21" s="25" t="s">
        <v>22</v>
      </c>
      <c r="F21" s="25" t="s">
        <v>23</v>
      </c>
      <c r="G21" s="25" t="s">
        <v>24</v>
      </c>
      <c r="H21" s="25" t="s">
        <v>25</v>
      </c>
      <c r="I21" s="25" t="s">
        <v>26</v>
      </c>
      <c r="L21" s="104" t="s">
        <v>27</v>
      </c>
      <c r="M21" s="104"/>
      <c r="N21" s="26"/>
      <c r="O21" s="26"/>
      <c r="P21" s="26"/>
    </row>
    <row r="22" spans="1:16" ht="24.95" customHeight="1">
      <c r="B22" s="105" t="s">
        <v>32</v>
      </c>
      <c r="C22" s="106"/>
      <c r="D22" s="28">
        <f>C36</f>
        <v>0</v>
      </c>
      <c r="E22" s="52"/>
      <c r="F22" s="27">
        <f>SUM(P22:P25)</f>
        <v>0</v>
      </c>
      <c r="G22" s="27">
        <f t="shared" ref="G22" si="0">E22-F22</f>
        <v>0</v>
      </c>
      <c r="H22" s="27">
        <f>SUM(P29:P32)</f>
        <v>0</v>
      </c>
      <c r="I22" s="28">
        <f>H22-G22</f>
        <v>0</v>
      </c>
      <c r="L22" s="26">
        <f>IF(D31="支出済額",D32,0)</f>
        <v>0</v>
      </c>
      <c r="M22" s="26">
        <f>IF(E31="支出済額",E32,0)</f>
        <v>0</v>
      </c>
      <c r="N22" s="26">
        <f>IF(F31="支出済額",F32,0)</f>
        <v>0</v>
      </c>
      <c r="O22" s="26">
        <f>IF(G31="支出済額",G32,0)</f>
        <v>0</v>
      </c>
      <c r="P22" s="26">
        <f>SUM(L22:O22)</f>
        <v>0</v>
      </c>
    </row>
    <row r="23" spans="1:16" ht="24.95" customHeight="1">
      <c r="B23" s="105" t="s">
        <v>33</v>
      </c>
      <c r="C23" s="106"/>
      <c r="D23" s="29">
        <f>C37</f>
        <v>0</v>
      </c>
      <c r="E23" s="42"/>
      <c r="F23" s="29">
        <f>IF(SUM(L27:N27)&gt;D23,D23,SUM(L27:N27))</f>
        <v>0</v>
      </c>
      <c r="G23" s="27">
        <f>E23-F23</f>
        <v>0</v>
      </c>
      <c r="H23" s="29">
        <f>P35</f>
        <v>0</v>
      </c>
      <c r="I23" s="28">
        <f>IF(F22+H22&lt;=D22,H23-G23,IF(E23&gt;=D23,0,D23-E23))</f>
        <v>0</v>
      </c>
      <c r="L23" s="26">
        <f>IF(D31="支出済額",D33,0)</f>
        <v>0</v>
      </c>
      <c r="M23" s="26">
        <f>IF(E31="支出済額",E33,0)</f>
        <v>0</v>
      </c>
      <c r="N23" s="26">
        <f>IF(F31="支出済額",F33,0)</f>
        <v>0</v>
      </c>
      <c r="O23" s="26">
        <f>IF(G31="支出済額",G33,0)</f>
        <v>0</v>
      </c>
      <c r="P23" s="26">
        <f>SUM(L23:O23)</f>
        <v>0</v>
      </c>
    </row>
    <row r="24" spans="1:16" ht="24.95" customHeight="1">
      <c r="B24" s="105" t="s">
        <v>34</v>
      </c>
      <c r="C24" s="106"/>
      <c r="D24" s="28">
        <f>C38</f>
        <v>0</v>
      </c>
      <c r="E24" s="28">
        <f>SUM(E22:E23)</f>
        <v>0</v>
      </c>
      <c r="F24" s="28">
        <f>SUM(F22:F23)</f>
        <v>0</v>
      </c>
      <c r="G24" s="27">
        <f t="shared" ref="G24" si="1">E24-F24</f>
        <v>0</v>
      </c>
      <c r="H24" s="28">
        <f>SUM(H22:H23)</f>
        <v>0</v>
      </c>
      <c r="I24" s="29">
        <f>SUM(I22:I23)</f>
        <v>0</v>
      </c>
      <c r="L24" s="26">
        <f>IF(D31="支出済額",D34,0)</f>
        <v>0</v>
      </c>
      <c r="M24" s="26">
        <f>IF(E31="支出済額",E34,0)</f>
        <v>0</v>
      </c>
      <c r="N24" s="26">
        <f>IF(F31="支出済額",F34,0)</f>
        <v>0</v>
      </c>
      <c r="O24" s="26">
        <f>IF(G31="支出済額",G34,0)</f>
        <v>0</v>
      </c>
      <c r="P24" s="26">
        <f>SUM(L24:O24)</f>
        <v>0</v>
      </c>
    </row>
    <row r="25" spans="1:16" ht="35.25" customHeight="1">
      <c r="B25" s="30"/>
      <c r="C25" s="30"/>
      <c r="G25" s="31"/>
      <c r="H25" s="32" t="s">
        <v>35</v>
      </c>
      <c r="I25" s="29">
        <f>IF((F22+H22)&gt;D22, (F22+H22)-D22,0)</f>
        <v>0</v>
      </c>
      <c r="L25" s="26">
        <f>IF(D31="支出済額",D35,0)</f>
        <v>0</v>
      </c>
      <c r="M25" s="26">
        <f>IF(E31="支出済額",E35,0)</f>
        <v>0</v>
      </c>
      <c r="N25" s="26">
        <f>IF(F31="支出済額",F35,0)</f>
        <v>0</v>
      </c>
      <c r="O25" s="26">
        <f>IF(G31="支出済額",G35,0)</f>
        <v>0</v>
      </c>
      <c r="P25" s="26">
        <f>SUM(L25:O25)</f>
        <v>0</v>
      </c>
    </row>
    <row r="26" spans="1:16" ht="35.25" customHeight="1">
      <c r="B26" s="99"/>
      <c r="C26" s="99"/>
      <c r="D26" s="100"/>
      <c r="E26" s="100"/>
      <c r="F26" s="100"/>
      <c r="H26" s="33" t="s">
        <v>36</v>
      </c>
      <c r="I26" s="34">
        <f>IF(I24-I25&gt;=0,I24-I25,0)</f>
        <v>0</v>
      </c>
      <c r="L26" s="26"/>
      <c r="M26" s="26"/>
      <c r="N26" s="26"/>
      <c r="O26" s="26"/>
      <c r="P26" s="26">
        <f t="shared" ref="P26:P28" si="2">SUM(L26:O26)</f>
        <v>0</v>
      </c>
    </row>
    <row r="27" spans="1:16" ht="47.25" customHeight="1">
      <c r="E27" s="31"/>
      <c r="H27" s="35"/>
      <c r="I27" s="35"/>
      <c r="L27" s="26">
        <f>IF(D31="支出済額",D37,0)</f>
        <v>0</v>
      </c>
      <c r="M27" s="26">
        <f>IF(E31="支出済額",E37,0)</f>
        <v>0</v>
      </c>
      <c r="N27" s="26">
        <f>IF(F31="支出済額",F37,0)</f>
        <v>0</v>
      </c>
      <c r="O27" s="26"/>
      <c r="P27" s="26">
        <f t="shared" si="2"/>
        <v>0</v>
      </c>
    </row>
    <row r="28" spans="1:16" ht="14.25" customHeight="1">
      <c r="B28" s="103" t="s">
        <v>37</v>
      </c>
      <c r="C28" s="103"/>
      <c r="D28" s="103"/>
      <c r="E28" s="103"/>
      <c r="H28" s="35"/>
      <c r="I28" s="35"/>
      <c r="L28" s="26" t="s">
        <v>47</v>
      </c>
      <c r="M28" s="26" t="s">
        <v>48</v>
      </c>
      <c r="N28" s="26" t="s">
        <v>49</v>
      </c>
      <c r="O28" s="26" t="s">
        <v>50</v>
      </c>
      <c r="P28" s="26">
        <f t="shared" si="2"/>
        <v>0</v>
      </c>
    </row>
    <row r="29" spans="1:16" ht="13.5" customHeight="1">
      <c r="B29" s="15"/>
      <c r="C29" s="15"/>
      <c r="D29" s="15"/>
      <c r="E29" s="15"/>
      <c r="F29" s="15"/>
      <c r="G29" s="15"/>
      <c r="H29" s="20"/>
      <c r="I29" s="20" t="s">
        <v>51</v>
      </c>
      <c r="L29" s="26">
        <f>IF(AND(D31="支出予定額",E31="支出予定額",F31="支出予定額",G31="支出予定額"),D32,0)</f>
        <v>0</v>
      </c>
      <c r="M29" s="26">
        <f>IF(AND(D31="支出済額",E31="支出予定額",F31="支出予定額",G31="支出予定額"),E32,0)</f>
        <v>0</v>
      </c>
      <c r="N29" s="26">
        <f>IF(AND(D31="支出済額",E31="支出済額",F31="支出予定額",G31="支出予定額"),F32,0)</f>
        <v>0</v>
      </c>
      <c r="O29" s="26">
        <f>IF(AND(D31="支出済額",E31="支出済額",F31="支出済額",G31="支出予定額"),G32,0)</f>
        <v>0</v>
      </c>
      <c r="P29" s="26">
        <f>SUM(L29:O29)</f>
        <v>0</v>
      </c>
    </row>
    <row r="30" spans="1:16" ht="18" customHeight="1">
      <c r="B30" s="95" t="s">
        <v>70</v>
      </c>
      <c r="C30" s="97" t="s">
        <v>21</v>
      </c>
      <c r="D30" s="36" t="s">
        <v>38</v>
      </c>
      <c r="E30" s="36" t="s">
        <v>39</v>
      </c>
      <c r="F30" s="36" t="s">
        <v>40</v>
      </c>
      <c r="G30" s="36" t="s">
        <v>41</v>
      </c>
      <c r="H30" s="97" t="s">
        <v>34</v>
      </c>
      <c r="I30" s="97" t="s">
        <v>42</v>
      </c>
      <c r="L30" s="26">
        <f>IF(AND(D31="支出予定額",E31="支出予定額",F31="支出予定額",G31="支出予定額"),D33,0)</f>
        <v>0</v>
      </c>
      <c r="M30" s="26">
        <f>IF(AND(D31="支出済額",E31="支出予定額",F31="支出予定額",G31="支出予定額"),E33,0)</f>
        <v>0</v>
      </c>
      <c r="N30" s="26">
        <f>IF(AND(D31="支出済額",E31="支出済額",F31="支出予定額",G31="支出予定額"),F33,0)</f>
        <v>0</v>
      </c>
      <c r="O30" s="26">
        <f>IF(AND(D31="支出済額",E31="支出済額",F31="支出済額",G31="支出予定額"),G33,0)</f>
        <v>0</v>
      </c>
      <c r="P30" s="26">
        <f t="shared" ref="P30:P32" si="3">SUM(L30:O30)</f>
        <v>0</v>
      </c>
    </row>
    <row r="31" spans="1:16" ht="18" customHeight="1">
      <c r="B31" s="96"/>
      <c r="C31" s="96"/>
      <c r="D31" s="51" t="str">
        <f>IF(OR(E7="選択してください。",E7="第1四半期分"),"支出予定額","支出済額")</f>
        <v>支出予定額</v>
      </c>
      <c r="E31" s="51" t="str">
        <f>IF(OR(E7="選択してください。",E7="第1四半期分",E7="第2四半期分"),"支出予定額","支出済額")</f>
        <v>支出予定額</v>
      </c>
      <c r="F31" s="51" t="str">
        <f>IF(OR(E7="選択してください。",E7="第1四半期分",E7="第2四半期分",E7="第3四半期分"),"支出予定額","支出済額")</f>
        <v>支出予定額</v>
      </c>
      <c r="G31" s="51" t="s">
        <v>43</v>
      </c>
      <c r="H31" s="98"/>
      <c r="I31" s="98"/>
      <c r="L31" s="26">
        <f>IF(AND(D31="支出予定額",E31="支出予定額",F31="支出予定額",G31="支出予定額"),D34,0)</f>
        <v>0</v>
      </c>
      <c r="M31" s="26">
        <f>IF(AND(D31="支出済額",E31="支出予定額",F31="支出予定額",G31="支出予定額"),E34,0)</f>
        <v>0</v>
      </c>
      <c r="N31" s="26">
        <f>IF(AND(D31="支出済額",E31="支出済額",F31="支出予定額",G31="支出予定額"),F34,0)</f>
        <v>0</v>
      </c>
      <c r="O31" s="26">
        <f>IF(AND(D31="支出済額",E31="支出済額",F31="支出済額",G31="支出予定額"),G34,0)</f>
        <v>0</v>
      </c>
      <c r="P31" s="26">
        <f t="shared" si="3"/>
        <v>0</v>
      </c>
    </row>
    <row r="32" spans="1:16" ht="24.75" customHeight="1">
      <c r="B32" s="49" t="s">
        <v>28</v>
      </c>
      <c r="C32" s="42"/>
      <c r="D32" s="42"/>
      <c r="E32" s="42"/>
      <c r="F32" s="42"/>
      <c r="G32" s="42"/>
      <c r="H32" s="28">
        <f>SUM(D32:G32)</f>
        <v>0</v>
      </c>
      <c r="I32" s="28">
        <f t="shared" ref="I32:I38" si="4">C32-H32</f>
        <v>0</v>
      </c>
      <c r="L32" s="26">
        <f>IF(AND(D31="支出予定額",E31="支出予定額",F31="支出予定額",G31="支出予定額"),D35,0)</f>
        <v>0</v>
      </c>
      <c r="M32" s="26">
        <f>IF(AND(D31="支出済額",E31="支出予定額",F31="支出予定額",G31="支出予定額"),E35,0)</f>
        <v>0</v>
      </c>
      <c r="N32" s="26">
        <f>IF(AND(D31="支出済額",E31="支出済額",F31="支出予定額",G31="支出予定額"),F35,0)</f>
        <v>0</v>
      </c>
      <c r="O32" s="26">
        <f>IF(AND(D31="支出済額",E31="支出済額",F31="支出済額",G31="支出予定額"),G35,0)</f>
        <v>0</v>
      </c>
      <c r="P32" s="26">
        <f t="shared" si="3"/>
        <v>0</v>
      </c>
    </row>
    <row r="33" spans="2:16" ht="24.75" customHeight="1">
      <c r="B33" s="49" t="s">
        <v>29</v>
      </c>
      <c r="C33" s="42"/>
      <c r="D33" s="42"/>
      <c r="E33" s="42"/>
      <c r="F33" s="42"/>
      <c r="G33" s="42"/>
      <c r="H33" s="28">
        <f>SUM(D33:G33)</f>
        <v>0</v>
      </c>
      <c r="I33" s="28">
        <f t="shared" si="4"/>
        <v>0</v>
      </c>
    </row>
    <row r="34" spans="2:16" ht="24.75" customHeight="1">
      <c r="B34" s="49" t="s">
        <v>30</v>
      </c>
      <c r="C34" s="42"/>
      <c r="D34" s="42"/>
      <c r="E34" s="42"/>
      <c r="F34" s="42"/>
      <c r="G34" s="42"/>
      <c r="H34" s="28">
        <f>SUM(D34:G34)</f>
        <v>0</v>
      </c>
      <c r="I34" s="28">
        <f t="shared" si="4"/>
        <v>0</v>
      </c>
    </row>
    <row r="35" spans="2:16" ht="24.75" customHeight="1">
      <c r="B35" s="49" t="s">
        <v>31</v>
      </c>
      <c r="C35" s="42"/>
      <c r="D35" s="42"/>
      <c r="E35" s="42"/>
      <c r="F35" s="42"/>
      <c r="G35" s="42"/>
      <c r="H35" s="28">
        <f>SUM(D35:G35)</f>
        <v>0</v>
      </c>
      <c r="I35" s="28">
        <f t="shared" si="4"/>
        <v>0</v>
      </c>
      <c r="L35" s="41">
        <f>IF(AND(D31="支出予定額",E31="支出予定額",F31="支出予定額",G31="支出予定額"),D37,0)</f>
        <v>0</v>
      </c>
      <c r="M35" s="26">
        <f>IF(AND(D31="支出済額",E31="支出予定額",F31="支出予定額",G31="支出予定額"),E37,0)</f>
        <v>0</v>
      </c>
      <c r="N35" s="26">
        <f>IF(AND(D31="支出済額",E31="支出済額",F31="支出予定額",G31="支出予定額"),F37,0)</f>
        <v>0</v>
      </c>
      <c r="O35" s="26">
        <f>IF(AND(D31="支出済額",E31="支出済額",F31="支出済額",G31="支出予定額"),G37,0)</f>
        <v>0</v>
      </c>
      <c r="P35" s="26">
        <f t="shared" ref="P35" si="5">SUM(L35:O35)</f>
        <v>0</v>
      </c>
    </row>
    <row r="36" spans="2:16" ht="24.75" customHeight="1">
      <c r="B36" s="49" t="s">
        <v>32</v>
      </c>
      <c r="C36" s="45">
        <f t="shared" ref="C36:H36" si="6">SUM(C32:C35)</f>
        <v>0</v>
      </c>
      <c r="D36" s="29">
        <f t="shared" si="6"/>
        <v>0</v>
      </c>
      <c r="E36" s="28">
        <f t="shared" si="6"/>
        <v>0</v>
      </c>
      <c r="F36" s="28">
        <f t="shared" si="6"/>
        <v>0</v>
      </c>
      <c r="G36" s="28">
        <f t="shared" si="6"/>
        <v>0</v>
      </c>
      <c r="H36" s="28">
        <f t="shared" si="6"/>
        <v>0</v>
      </c>
      <c r="I36" s="28">
        <f t="shared" si="4"/>
        <v>0</v>
      </c>
    </row>
    <row r="37" spans="2:16" ht="24.75" customHeight="1">
      <c r="B37" s="49" t="s">
        <v>33</v>
      </c>
      <c r="C37" s="42"/>
      <c r="D37" s="29">
        <f>MIN(ROUNDDOWN(D36*I2,0),D23)</f>
        <v>0</v>
      </c>
      <c r="E37" s="29">
        <f>MIN(ROUNDDOWN((D36+E36)*I2,0)-D37,D23-D37)</f>
        <v>0</v>
      </c>
      <c r="F37" s="29">
        <f>MIN(ROUNDDOWN((D36+E36+F36)*I2,0)-D37-E37,D23-D37-E37)</f>
        <v>0</v>
      </c>
      <c r="G37" s="29">
        <f>MIN(ROUNDDOWN(SUM(D36:G36)*I2,0)-SUM(D37:F37),D23-SUM(D37:F37))</f>
        <v>0</v>
      </c>
      <c r="H37" s="28">
        <f>SUM(D37:G37)</f>
        <v>0</v>
      </c>
      <c r="I37" s="28">
        <f t="shared" si="4"/>
        <v>0</v>
      </c>
    </row>
    <row r="38" spans="2:16" ht="24.75" customHeight="1">
      <c r="B38" s="49" t="s">
        <v>34</v>
      </c>
      <c r="C38" s="45">
        <f t="shared" ref="C38:H38" si="7">SUM(C36:C37)</f>
        <v>0</v>
      </c>
      <c r="D38" s="28">
        <f t="shared" si="7"/>
        <v>0</v>
      </c>
      <c r="E38" s="28">
        <f t="shared" si="7"/>
        <v>0</v>
      </c>
      <c r="F38" s="28">
        <f t="shared" si="7"/>
        <v>0</v>
      </c>
      <c r="G38" s="28">
        <f t="shared" si="7"/>
        <v>0</v>
      </c>
      <c r="H38" s="28">
        <f t="shared" si="7"/>
        <v>0</v>
      </c>
      <c r="I38" s="28">
        <f t="shared" si="4"/>
        <v>0</v>
      </c>
    </row>
    <row r="39" spans="2:16" ht="13.5" customHeight="1">
      <c r="B39" s="47"/>
      <c r="C39" s="48"/>
      <c r="D39" s="48"/>
      <c r="E39" s="48"/>
      <c r="F39" s="48"/>
      <c r="G39" s="48"/>
      <c r="H39" s="48"/>
      <c r="I39" s="48"/>
    </row>
    <row r="40" spans="2:16" ht="13.5" customHeight="1">
      <c r="B40" s="30" t="s">
        <v>76</v>
      </c>
      <c r="C40" s="30"/>
    </row>
    <row r="41" spans="2:16" ht="13.5" customHeight="1">
      <c r="B41" s="30" t="s">
        <v>52</v>
      </c>
      <c r="C41" s="30"/>
    </row>
    <row r="42" spans="2:16" ht="13.5" customHeight="1">
      <c r="B42" s="30" t="s">
        <v>77</v>
      </c>
      <c r="C42" s="30"/>
    </row>
    <row r="43" spans="2:16" ht="13.5" customHeight="1">
      <c r="B43" s="39"/>
      <c r="C43" s="39"/>
      <c r="D43" s="15"/>
      <c r="E43" s="15"/>
      <c r="F43" s="15"/>
      <c r="G43" s="15"/>
      <c r="H43" s="15"/>
      <c r="I43" s="40" t="s">
        <v>72</v>
      </c>
      <c r="L43" s="26">
        <f>IF((D36*I2)&gt;D23,D23,D36*I2)</f>
        <v>0</v>
      </c>
      <c r="M43" s="26">
        <f>IF(((D36*I2)+(E36*I2))&gt;D23,D23-(D36*I2),E36*I2)</f>
        <v>0</v>
      </c>
      <c r="N43" s="26">
        <f>IF(((D36*I2)+(E36*I2)+(F36*I2))&gt;D23,D23-((D36*I2)+(E36*I2)),F36*I2)</f>
        <v>0</v>
      </c>
      <c r="O43" s="26">
        <f>IF(((D36*I2)+(E36*I2)+(F36*I2)+(G36*I2))&gt;D23,D23-((D36*I2)+(E36*I2)+(F36*I2)),G36*I2)</f>
        <v>0</v>
      </c>
      <c r="P43" s="26">
        <f>SUM(L43:O43)</f>
        <v>0</v>
      </c>
    </row>
    <row r="44" spans="2:16" ht="13.5" customHeight="1"/>
  </sheetData>
  <sheetProtection sheet="1" selectLockedCells="1"/>
  <mergeCells count="20">
    <mergeCell ref="D6:G6"/>
    <mergeCell ref="E7:F7"/>
    <mergeCell ref="B19:D19"/>
    <mergeCell ref="L21:M21"/>
    <mergeCell ref="B28:E28"/>
    <mergeCell ref="B21:C21"/>
    <mergeCell ref="B22:C22"/>
    <mergeCell ref="B23:C23"/>
    <mergeCell ref="B24:C24"/>
    <mergeCell ref="G16:I16"/>
    <mergeCell ref="G11:I11"/>
    <mergeCell ref="G12:I12"/>
    <mergeCell ref="G13:I13"/>
    <mergeCell ref="G15:I15"/>
    <mergeCell ref="G14:I14"/>
    <mergeCell ref="B30:B31"/>
    <mergeCell ref="H30:H31"/>
    <mergeCell ref="I30:I31"/>
    <mergeCell ref="B26:F26"/>
    <mergeCell ref="C30:C31"/>
  </mergeCells>
  <phoneticPr fontId="2"/>
  <dataValidations count="2">
    <dataValidation type="list" allowBlank="1" showInputMessage="1" showErrorMessage="1" sqref="WVL983077:WVO983077 IZ35:JC35 SV35:SY35 ACR35:ACU35 AMN35:AMQ35 AWJ35:AWM35 BGF35:BGI35 BQB35:BQE35 BZX35:CAA35 CJT35:CJW35 CTP35:CTS35 DDL35:DDO35 DNH35:DNK35 DXD35:DXG35 EGZ35:EHC35 EQV35:EQY35 FAR35:FAU35 FKN35:FKQ35 FUJ35:FUM35 GEF35:GEI35 GOB35:GOE35 GXX35:GYA35 HHT35:HHW35 HRP35:HRS35 IBL35:IBO35 ILH35:ILK35 IVD35:IVG35 JEZ35:JFC35 JOV35:JOY35 JYR35:JYU35 KIN35:KIQ35 KSJ35:KSM35 LCF35:LCI35 LMB35:LME35 LVX35:LWA35 MFT35:MFW35 MPP35:MPS35 MZL35:MZO35 NJH35:NJK35 NTD35:NTG35 OCZ35:ODC35 OMV35:OMY35 OWR35:OWU35 PGN35:PGQ35 PQJ35:PQM35 QAF35:QAI35 QKB35:QKE35 QTX35:QUA35 RDT35:RDW35 RNP35:RNS35 RXL35:RXO35 SHH35:SHK35 SRD35:SRG35 TAZ35:TBC35 TKV35:TKY35 TUR35:TUU35 UEN35:UEQ35 UOJ35:UOM35 UYF35:UYI35 VIB35:VIE35 VRX35:VSA35 WBT35:WBW35 WLP35:WLS35 WVL35:WVO35 D65569:G65569 IZ65573:JC65573 SV65573:SY65573 ACR65573:ACU65573 AMN65573:AMQ65573 AWJ65573:AWM65573 BGF65573:BGI65573 BQB65573:BQE65573 BZX65573:CAA65573 CJT65573:CJW65573 CTP65573:CTS65573 DDL65573:DDO65573 DNH65573:DNK65573 DXD65573:DXG65573 EGZ65573:EHC65573 EQV65573:EQY65573 FAR65573:FAU65573 FKN65573:FKQ65573 FUJ65573:FUM65573 GEF65573:GEI65573 GOB65573:GOE65573 GXX65573:GYA65573 HHT65573:HHW65573 HRP65573:HRS65573 IBL65573:IBO65573 ILH65573:ILK65573 IVD65573:IVG65573 JEZ65573:JFC65573 JOV65573:JOY65573 JYR65573:JYU65573 KIN65573:KIQ65573 KSJ65573:KSM65573 LCF65573:LCI65573 LMB65573:LME65573 LVX65573:LWA65573 MFT65573:MFW65573 MPP65573:MPS65573 MZL65573:MZO65573 NJH65573:NJK65573 NTD65573:NTG65573 OCZ65573:ODC65573 OMV65573:OMY65573 OWR65573:OWU65573 PGN65573:PGQ65573 PQJ65573:PQM65573 QAF65573:QAI65573 QKB65573:QKE65573 QTX65573:QUA65573 RDT65573:RDW65573 RNP65573:RNS65573 RXL65573:RXO65573 SHH65573:SHK65573 SRD65573:SRG65573 TAZ65573:TBC65573 TKV65573:TKY65573 TUR65573:TUU65573 UEN65573:UEQ65573 UOJ65573:UOM65573 UYF65573:UYI65573 VIB65573:VIE65573 VRX65573:VSA65573 WBT65573:WBW65573 WLP65573:WLS65573 WVL65573:WVO65573 D131105:G131105 IZ131109:JC131109 SV131109:SY131109 ACR131109:ACU131109 AMN131109:AMQ131109 AWJ131109:AWM131109 BGF131109:BGI131109 BQB131109:BQE131109 BZX131109:CAA131109 CJT131109:CJW131109 CTP131109:CTS131109 DDL131109:DDO131109 DNH131109:DNK131109 DXD131109:DXG131109 EGZ131109:EHC131109 EQV131109:EQY131109 FAR131109:FAU131109 FKN131109:FKQ131109 FUJ131109:FUM131109 GEF131109:GEI131109 GOB131109:GOE131109 GXX131109:GYA131109 HHT131109:HHW131109 HRP131109:HRS131109 IBL131109:IBO131109 ILH131109:ILK131109 IVD131109:IVG131109 JEZ131109:JFC131109 JOV131109:JOY131109 JYR131109:JYU131109 KIN131109:KIQ131109 KSJ131109:KSM131109 LCF131109:LCI131109 LMB131109:LME131109 LVX131109:LWA131109 MFT131109:MFW131109 MPP131109:MPS131109 MZL131109:MZO131109 NJH131109:NJK131109 NTD131109:NTG131109 OCZ131109:ODC131109 OMV131109:OMY131109 OWR131109:OWU131109 PGN131109:PGQ131109 PQJ131109:PQM131109 QAF131109:QAI131109 QKB131109:QKE131109 QTX131109:QUA131109 RDT131109:RDW131109 RNP131109:RNS131109 RXL131109:RXO131109 SHH131109:SHK131109 SRD131109:SRG131109 TAZ131109:TBC131109 TKV131109:TKY131109 TUR131109:TUU131109 UEN131109:UEQ131109 UOJ131109:UOM131109 UYF131109:UYI131109 VIB131109:VIE131109 VRX131109:VSA131109 WBT131109:WBW131109 WLP131109:WLS131109 WVL131109:WVO131109 D196641:G196641 IZ196645:JC196645 SV196645:SY196645 ACR196645:ACU196645 AMN196645:AMQ196645 AWJ196645:AWM196645 BGF196645:BGI196645 BQB196645:BQE196645 BZX196645:CAA196645 CJT196645:CJW196645 CTP196645:CTS196645 DDL196645:DDO196645 DNH196645:DNK196645 DXD196645:DXG196645 EGZ196645:EHC196645 EQV196645:EQY196645 FAR196645:FAU196645 FKN196645:FKQ196645 FUJ196645:FUM196645 GEF196645:GEI196645 GOB196645:GOE196645 GXX196645:GYA196645 HHT196645:HHW196645 HRP196645:HRS196645 IBL196645:IBO196645 ILH196645:ILK196645 IVD196645:IVG196645 JEZ196645:JFC196645 JOV196645:JOY196645 JYR196645:JYU196645 KIN196645:KIQ196645 KSJ196645:KSM196645 LCF196645:LCI196645 LMB196645:LME196645 LVX196645:LWA196645 MFT196645:MFW196645 MPP196645:MPS196645 MZL196645:MZO196645 NJH196645:NJK196645 NTD196645:NTG196645 OCZ196645:ODC196645 OMV196645:OMY196645 OWR196645:OWU196645 PGN196645:PGQ196645 PQJ196645:PQM196645 QAF196645:QAI196645 QKB196645:QKE196645 QTX196645:QUA196645 RDT196645:RDW196645 RNP196645:RNS196645 RXL196645:RXO196645 SHH196645:SHK196645 SRD196645:SRG196645 TAZ196645:TBC196645 TKV196645:TKY196645 TUR196645:TUU196645 UEN196645:UEQ196645 UOJ196645:UOM196645 UYF196645:UYI196645 VIB196645:VIE196645 VRX196645:VSA196645 WBT196645:WBW196645 WLP196645:WLS196645 WVL196645:WVO196645 D262177:G262177 IZ262181:JC262181 SV262181:SY262181 ACR262181:ACU262181 AMN262181:AMQ262181 AWJ262181:AWM262181 BGF262181:BGI262181 BQB262181:BQE262181 BZX262181:CAA262181 CJT262181:CJW262181 CTP262181:CTS262181 DDL262181:DDO262181 DNH262181:DNK262181 DXD262181:DXG262181 EGZ262181:EHC262181 EQV262181:EQY262181 FAR262181:FAU262181 FKN262181:FKQ262181 FUJ262181:FUM262181 GEF262181:GEI262181 GOB262181:GOE262181 GXX262181:GYA262181 HHT262181:HHW262181 HRP262181:HRS262181 IBL262181:IBO262181 ILH262181:ILK262181 IVD262181:IVG262181 JEZ262181:JFC262181 JOV262181:JOY262181 JYR262181:JYU262181 KIN262181:KIQ262181 KSJ262181:KSM262181 LCF262181:LCI262181 LMB262181:LME262181 LVX262181:LWA262181 MFT262181:MFW262181 MPP262181:MPS262181 MZL262181:MZO262181 NJH262181:NJK262181 NTD262181:NTG262181 OCZ262181:ODC262181 OMV262181:OMY262181 OWR262181:OWU262181 PGN262181:PGQ262181 PQJ262181:PQM262181 QAF262181:QAI262181 QKB262181:QKE262181 QTX262181:QUA262181 RDT262181:RDW262181 RNP262181:RNS262181 RXL262181:RXO262181 SHH262181:SHK262181 SRD262181:SRG262181 TAZ262181:TBC262181 TKV262181:TKY262181 TUR262181:TUU262181 UEN262181:UEQ262181 UOJ262181:UOM262181 UYF262181:UYI262181 VIB262181:VIE262181 VRX262181:VSA262181 WBT262181:WBW262181 WLP262181:WLS262181 WVL262181:WVO262181 D327713:G327713 IZ327717:JC327717 SV327717:SY327717 ACR327717:ACU327717 AMN327717:AMQ327717 AWJ327717:AWM327717 BGF327717:BGI327717 BQB327717:BQE327717 BZX327717:CAA327717 CJT327717:CJW327717 CTP327717:CTS327717 DDL327717:DDO327717 DNH327717:DNK327717 DXD327717:DXG327717 EGZ327717:EHC327717 EQV327717:EQY327717 FAR327717:FAU327717 FKN327717:FKQ327717 FUJ327717:FUM327717 GEF327717:GEI327717 GOB327717:GOE327717 GXX327717:GYA327717 HHT327717:HHW327717 HRP327717:HRS327717 IBL327717:IBO327717 ILH327717:ILK327717 IVD327717:IVG327717 JEZ327717:JFC327717 JOV327717:JOY327717 JYR327717:JYU327717 KIN327717:KIQ327717 KSJ327717:KSM327717 LCF327717:LCI327717 LMB327717:LME327717 LVX327717:LWA327717 MFT327717:MFW327717 MPP327717:MPS327717 MZL327717:MZO327717 NJH327717:NJK327717 NTD327717:NTG327717 OCZ327717:ODC327717 OMV327717:OMY327717 OWR327717:OWU327717 PGN327717:PGQ327717 PQJ327717:PQM327717 QAF327717:QAI327717 QKB327717:QKE327717 QTX327717:QUA327717 RDT327717:RDW327717 RNP327717:RNS327717 RXL327717:RXO327717 SHH327717:SHK327717 SRD327717:SRG327717 TAZ327717:TBC327717 TKV327717:TKY327717 TUR327717:TUU327717 UEN327717:UEQ327717 UOJ327717:UOM327717 UYF327717:UYI327717 VIB327717:VIE327717 VRX327717:VSA327717 WBT327717:WBW327717 WLP327717:WLS327717 WVL327717:WVO327717 D393249:G393249 IZ393253:JC393253 SV393253:SY393253 ACR393253:ACU393253 AMN393253:AMQ393253 AWJ393253:AWM393253 BGF393253:BGI393253 BQB393253:BQE393253 BZX393253:CAA393253 CJT393253:CJW393253 CTP393253:CTS393253 DDL393253:DDO393253 DNH393253:DNK393253 DXD393253:DXG393253 EGZ393253:EHC393253 EQV393253:EQY393253 FAR393253:FAU393253 FKN393253:FKQ393253 FUJ393253:FUM393253 GEF393253:GEI393253 GOB393253:GOE393253 GXX393253:GYA393253 HHT393253:HHW393253 HRP393253:HRS393253 IBL393253:IBO393253 ILH393253:ILK393253 IVD393253:IVG393253 JEZ393253:JFC393253 JOV393253:JOY393253 JYR393253:JYU393253 KIN393253:KIQ393253 KSJ393253:KSM393253 LCF393253:LCI393253 LMB393253:LME393253 LVX393253:LWA393253 MFT393253:MFW393253 MPP393253:MPS393253 MZL393253:MZO393253 NJH393253:NJK393253 NTD393253:NTG393253 OCZ393253:ODC393253 OMV393253:OMY393253 OWR393253:OWU393253 PGN393253:PGQ393253 PQJ393253:PQM393253 QAF393253:QAI393253 QKB393253:QKE393253 QTX393253:QUA393253 RDT393253:RDW393253 RNP393253:RNS393253 RXL393253:RXO393253 SHH393253:SHK393253 SRD393253:SRG393253 TAZ393253:TBC393253 TKV393253:TKY393253 TUR393253:TUU393253 UEN393253:UEQ393253 UOJ393253:UOM393253 UYF393253:UYI393253 VIB393253:VIE393253 VRX393253:VSA393253 WBT393253:WBW393253 WLP393253:WLS393253 WVL393253:WVO393253 D458785:G458785 IZ458789:JC458789 SV458789:SY458789 ACR458789:ACU458789 AMN458789:AMQ458789 AWJ458789:AWM458789 BGF458789:BGI458789 BQB458789:BQE458789 BZX458789:CAA458789 CJT458789:CJW458789 CTP458789:CTS458789 DDL458789:DDO458789 DNH458789:DNK458789 DXD458789:DXG458789 EGZ458789:EHC458789 EQV458789:EQY458789 FAR458789:FAU458789 FKN458789:FKQ458789 FUJ458789:FUM458789 GEF458789:GEI458789 GOB458789:GOE458789 GXX458789:GYA458789 HHT458789:HHW458789 HRP458789:HRS458789 IBL458789:IBO458789 ILH458789:ILK458789 IVD458789:IVG458789 JEZ458789:JFC458789 JOV458789:JOY458789 JYR458789:JYU458789 KIN458789:KIQ458789 KSJ458789:KSM458789 LCF458789:LCI458789 LMB458789:LME458789 LVX458789:LWA458789 MFT458789:MFW458789 MPP458789:MPS458789 MZL458789:MZO458789 NJH458789:NJK458789 NTD458789:NTG458789 OCZ458789:ODC458789 OMV458789:OMY458789 OWR458789:OWU458789 PGN458789:PGQ458789 PQJ458789:PQM458789 QAF458789:QAI458789 QKB458789:QKE458789 QTX458789:QUA458789 RDT458789:RDW458789 RNP458789:RNS458789 RXL458789:RXO458789 SHH458789:SHK458789 SRD458789:SRG458789 TAZ458789:TBC458789 TKV458789:TKY458789 TUR458789:TUU458789 UEN458789:UEQ458789 UOJ458789:UOM458789 UYF458789:UYI458789 VIB458789:VIE458789 VRX458789:VSA458789 WBT458789:WBW458789 WLP458789:WLS458789 WVL458789:WVO458789 D524321:G524321 IZ524325:JC524325 SV524325:SY524325 ACR524325:ACU524325 AMN524325:AMQ524325 AWJ524325:AWM524325 BGF524325:BGI524325 BQB524325:BQE524325 BZX524325:CAA524325 CJT524325:CJW524325 CTP524325:CTS524325 DDL524325:DDO524325 DNH524325:DNK524325 DXD524325:DXG524325 EGZ524325:EHC524325 EQV524325:EQY524325 FAR524325:FAU524325 FKN524325:FKQ524325 FUJ524325:FUM524325 GEF524325:GEI524325 GOB524325:GOE524325 GXX524325:GYA524325 HHT524325:HHW524325 HRP524325:HRS524325 IBL524325:IBO524325 ILH524325:ILK524325 IVD524325:IVG524325 JEZ524325:JFC524325 JOV524325:JOY524325 JYR524325:JYU524325 KIN524325:KIQ524325 KSJ524325:KSM524325 LCF524325:LCI524325 LMB524325:LME524325 LVX524325:LWA524325 MFT524325:MFW524325 MPP524325:MPS524325 MZL524325:MZO524325 NJH524325:NJK524325 NTD524325:NTG524325 OCZ524325:ODC524325 OMV524325:OMY524325 OWR524325:OWU524325 PGN524325:PGQ524325 PQJ524325:PQM524325 QAF524325:QAI524325 QKB524325:QKE524325 QTX524325:QUA524325 RDT524325:RDW524325 RNP524325:RNS524325 RXL524325:RXO524325 SHH524325:SHK524325 SRD524325:SRG524325 TAZ524325:TBC524325 TKV524325:TKY524325 TUR524325:TUU524325 UEN524325:UEQ524325 UOJ524325:UOM524325 UYF524325:UYI524325 VIB524325:VIE524325 VRX524325:VSA524325 WBT524325:WBW524325 WLP524325:WLS524325 WVL524325:WVO524325 D589857:G589857 IZ589861:JC589861 SV589861:SY589861 ACR589861:ACU589861 AMN589861:AMQ589861 AWJ589861:AWM589861 BGF589861:BGI589861 BQB589861:BQE589861 BZX589861:CAA589861 CJT589861:CJW589861 CTP589861:CTS589861 DDL589861:DDO589861 DNH589861:DNK589861 DXD589861:DXG589861 EGZ589861:EHC589861 EQV589861:EQY589861 FAR589861:FAU589861 FKN589861:FKQ589861 FUJ589861:FUM589861 GEF589861:GEI589861 GOB589861:GOE589861 GXX589861:GYA589861 HHT589861:HHW589861 HRP589861:HRS589861 IBL589861:IBO589861 ILH589861:ILK589861 IVD589861:IVG589861 JEZ589861:JFC589861 JOV589861:JOY589861 JYR589861:JYU589861 KIN589861:KIQ589861 KSJ589861:KSM589861 LCF589861:LCI589861 LMB589861:LME589861 LVX589861:LWA589861 MFT589861:MFW589861 MPP589861:MPS589861 MZL589861:MZO589861 NJH589861:NJK589861 NTD589861:NTG589861 OCZ589861:ODC589861 OMV589861:OMY589861 OWR589861:OWU589861 PGN589861:PGQ589861 PQJ589861:PQM589861 QAF589861:QAI589861 QKB589861:QKE589861 QTX589861:QUA589861 RDT589861:RDW589861 RNP589861:RNS589861 RXL589861:RXO589861 SHH589861:SHK589861 SRD589861:SRG589861 TAZ589861:TBC589861 TKV589861:TKY589861 TUR589861:TUU589861 UEN589861:UEQ589861 UOJ589861:UOM589861 UYF589861:UYI589861 VIB589861:VIE589861 VRX589861:VSA589861 WBT589861:WBW589861 WLP589861:WLS589861 WVL589861:WVO589861 D655393:G655393 IZ655397:JC655397 SV655397:SY655397 ACR655397:ACU655397 AMN655397:AMQ655397 AWJ655397:AWM655397 BGF655397:BGI655397 BQB655397:BQE655397 BZX655397:CAA655397 CJT655397:CJW655397 CTP655397:CTS655397 DDL655397:DDO655397 DNH655397:DNK655397 DXD655397:DXG655397 EGZ655397:EHC655397 EQV655397:EQY655397 FAR655397:FAU655397 FKN655397:FKQ655397 FUJ655397:FUM655397 GEF655397:GEI655397 GOB655397:GOE655397 GXX655397:GYA655397 HHT655397:HHW655397 HRP655397:HRS655397 IBL655397:IBO655397 ILH655397:ILK655397 IVD655397:IVG655397 JEZ655397:JFC655397 JOV655397:JOY655397 JYR655397:JYU655397 KIN655397:KIQ655397 KSJ655397:KSM655397 LCF655397:LCI655397 LMB655397:LME655397 LVX655397:LWA655397 MFT655397:MFW655397 MPP655397:MPS655397 MZL655397:MZO655397 NJH655397:NJK655397 NTD655397:NTG655397 OCZ655397:ODC655397 OMV655397:OMY655397 OWR655397:OWU655397 PGN655397:PGQ655397 PQJ655397:PQM655397 QAF655397:QAI655397 QKB655397:QKE655397 QTX655397:QUA655397 RDT655397:RDW655397 RNP655397:RNS655397 RXL655397:RXO655397 SHH655397:SHK655397 SRD655397:SRG655397 TAZ655397:TBC655397 TKV655397:TKY655397 TUR655397:TUU655397 UEN655397:UEQ655397 UOJ655397:UOM655397 UYF655397:UYI655397 VIB655397:VIE655397 VRX655397:VSA655397 WBT655397:WBW655397 WLP655397:WLS655397 WVL655397:WVO655397 D720929:G720929 IZ720933:JC720933 SV720933:SY720933 ACR720933:ACU720933 AMN720933:AMQ720933 AWJ720933:AWM720933 BGF720933:BGI720933 BQB720933:BQE720933 BZX720933:CAA720933 CJT720933:CJW720933 CTP720933:CTS720933 DDL720933:DDO720933 DNH720933:DNK720933 DXD720933:DXG720933 EGZ720933:EHC720933 EQV720933:EQY720933 FAR720933:FAU720933 FKN720933:FKQ720933 FUJ720933:FUM720933 GEF720933:GEI720933 GOB720933:GOE720933 GXX720933:GYA720933 HHT720933:HHW720933 HRP720933:HRS720933 IBL720933:IBO720933 ILH720933:ILK720933 IVD720933:IVG720933 JEZ720933:JFC720933 JOV720933:JOY720933 JYR720933:JYU720933 KIN720933:KIQ720933 KSJ720933:KSM720933 LCF720933:LCI720933 LMB720933:LME720933 LVX720933:LWA720933 MFT720933:MFW720933 MPP720933:MPS720933 MZL720933:MZO720933 NJH720933:NJK720933 NTD720933:NTG720933 OCZ720933:ODC720933 OMV720933:OMY720933 OWR720933:OWU720933 PGN720933:PGQ720933 PQJ720933:PQM720933 QAF720933:QAI720933 QKB720933:QKE720933 QTX720933:QUA720933 RDT720933:RDW720933 RNP720933:RNS720933 RXL720933:RXO720933 SHH720933:SHK720933 SRD720933:SRG720933 TAZ720933:TBC720933 TKV720933:TKY720933 TUR720933:TUU720933 UEN720933:UEQ720933 UOJ720933:UOM720933 UYF720933:UYI720933 VIB720933:VIE720933 VRX720933:VSA720933 WBT720933:WBW720933 WLP720933:WLS720933 WVL720933:WVO720933 D786465:G786465 IZ786469:JC786469 SV786469:SY786469 ACR786469:ACU786469 AMN786469:AMQ786469 AWJ786469:AWM786469 BGF786469:BGI786469 BQB786469:BQE786469 BZX786469:CAA786469 CJT786469:CJW786469 CTP786469:CTS786469 DDL786469:DDO786469 DNH786469:DNK786469 DXD786469:DXG786469 EGZ786469:EHC786469 EQV786469:EQY786469 FAR786469:FAU786469 FKN786469:FKQ786469 FUJ786469:FUM786469 GEF786469:GEI786469 GOB786469:GOE786469 GXX786469:GYA786469 HHT786469:HHW786469 HRP786469:HRS786469 IBL786469:IBO786469 ILH786469:ILK786469 IVD786469:IVG786469 JEZ786469:JFC786469 JOV786469:JOY786469 JYR786469:JYU786469 KIN786469:KIQ786469 KSJ786469:KSM786469 LCF786469:LCI786469 LMB786469:LME786469 LVX786469:LWA786469 MFT786469:MFW786469 MPP786469:MPS786469 MZL786469:MZO786469 NJH786469:NJK786469 NTD786469:NTG786469 OCZ786469:ODC786469 OMV786469:OMY786469 OWR786469:OWU786469 PGN786469:PGQ786469 PQJ786469:PQM786469 QAF786469:QAI786469 QKB786469:QKE786469 QTX786469:QUA786469 RDT786469:RDW786469 RNP786469:RNS786469 RXL786469:RXO786469 SHH786469:SHK786469 SRD786469:SRG786469 TAZ786469:TBC786469 TKV786469:TKY786469 TUR786469:TUU786469 UEN786469:UEQ786469 UOJ786469:UOM786469 UYF786469:UYI786469 VIB786469:VIE786469 VRX786469:VSA786469 WBT786469:WBW786469 WLP786469:WLS786469 WVL786469:WVO786469 D852001:G852001 IZ852005:JC852005 SV852005:SY852005 ACR852005:ACU852005 AMN852005:AMQ852005 AWJ852005:AWM852005 BGF852005:BGI852005 BQB852005:BQE852005 BZX852005:CAA852005 CJT852005:CJW852005 CTP852005:CTS852005 DDL852005:DDO852005 DNH852005:DNK852005 DXD852005:DXG852005 EGZ852005:EHC852005 EQV852005:EQY852005 FAR852005:FAU852005 FKN852005:FKQ852005 FUJ852005:FUM852005 GEF852005:GEI852005 GOB852005:GOE852005 GXX852005:GYA852005 HHT852005:HHW852005 HRP852005:HRS852005 IBL852005:IBO852005 ILH852005:ILK852005 IVD852005:IVG852005 JEZ852005:JFC852005 JOV852005:JOY852005 JYR852005:JYU852005 KIN852005:KIQ852005 KSJ852005:KSM852005 LCF852005:LCI852005 LMB852005:LME852005 LVX852005:LWA852005 MFT852005:MFW852005 MPP852005:MPS852005 MZL852005:MZO852005 NJH852005:NJK852005 NTD852005:NTG852005 OCZ852005:ODC852005 OMV852005:OMY852005 OWR852005:OWU852005 PGN852005:PGQ852005 PQJ852005:PQM852005 QAF852005:QAI852005 QKB852005:QKE852005 QTX852005:QUA852005 RDT852005:RDW852005 RNP852005:RNS852005 RXL852005:RXO852005 SHH852005:SHK852005 SRD852005:SRG852005 TAZ852005:TBC852005 TKV852005:TKY852005 TUR852005:TUU852005 UEN852005:UEQ852005 UOJ852005:UOM852005 UYF852005:UYI852005 VIB852005:VIE852005 VRX852005:VSA852005 WBT852005:WBW852005 WLP852005:WLS852005 WVL852005:WVO852005 D917537:G917537 IZ917541:JC917541 SV917541:SY917541 ACR917541:ACU917541 AMN917541:AMQ917541 AWJ917541:AWM917541 BGF917541:BGI917541 BQB917541:BQE917541 BZX917541:CAA917541 CJT917541:CJW917541 CTP917541:CTS917541 DDL917541:DDO917541 DNH917541:DNK917541 DXD917541:DXG917541 EGZ917541:EHC917541 EQV917541:EQY917541 FAR917541:FAU917541 FKN917541:FKQ917541 FUJ917541:FUM917541 GEF917541:GEI917541 GOB917541:GOE917541 GXX917541:GYA917541 HHT917541:HHW917541 HRP917541:HRS917541 IBL917541:IBO917541 ILH917541:ILK917541 IVD917541:IVG917541 JEZ917541:JFC917541 JOV917541:JOY917541 JYR917541:JYU917541 KIN917541:KIQ917541 KSJ917541:KSM917541 LCF917541:LCI917541 LMB917541:LME917541 LVX917541:LWA917541 MFT917541:MFW917541 MPP917541:MPS917541 MZL917541:MZO917541 NJH917541:NJK917541 NTD917541:NTG917541 OCZ917541:ODC917541 OMV917541:OMY917541 OWR917541:OWU917541 PGN917541:PGQ917541 PQJ917541:PQM917541 QAF917541:QAI917541 QKB917541:QKE917541 QTX917541:QUA917541 RDT917541:RDW917541 RNP917541:RNS917541 RXL917541:RXO917541 SHH917541:SHK917541 SRD917541:SRG917541 TAZ917541:TBC917541 TKV917541:TKY917541 TUR917541:TUU917541 UEN917541:UEQ917541 UOJ917541:UOM917541 UYF917541:UYI917541 VIB917541:VIE917541 VRX917541:VSA917541 WBT917541:WBW917541 WLP917541:WLS917541 WVL917541:WVO917541 D983073:G983073 IZ983077:JC983077 SV983077:SY983077 ACR983077:ACU983077 AMN983077:AMQ983077 AWJ983077:AWM983077 BGF983077:BGI983077 BQB983077:BQE983077 BZX983077:CAA983077 CJT983077:CJW983077 CTP983077:CTS983077 DDL983077:DDO983077 DNH983077:DNK983077 DXD983077:DXG983077 EGZ983077:EHC983077 EQV983077:EQY983077 FAR983077:FAU983077 FKN983077:FKQ983077 FUJ983077:FUM983077 GEF983077:GEI983077 GOB983077:GOE983077 GXX983077:GYA983077 HHT983077:HHW983077 HRP983077:HRS983077 IBL983077:IBO983077 ILH983077:ILK983077 IVD983077:IVG983077 JEZ983077:JFC983077 JOV983077:JOY983077 JYR983077:JYU983077 KIN983077:KIQ983077 KSJ983077:KSM983077 LCF983077:LCI983077 LMB983077:LME983077 LVX983077:LWA983077 MFT983077:MFW983077 MPP983077:MPS983077 MZL983077:MZO983077 NJH983077:NJK983077 NTD983077:NTG983077 OCZ983077:ODC983077 OMV983077:OMY983077 OWR983077:OWU983077 PGN983077:PGQ983077 PQJ983077:PQM983077 QAF983077:QAI983077 QKB983077:QKE983077 QTX983077:QUA983077 RDT983077:RDW983077 RNP983077:RNS983077 RXL983077:RXO983077 SHH983077:SHK983077 SRD983077:SRG983077 TAZ983077:TBC983077 TKV983077:TKY983077 TUR983077:TUU983077 UEN983077:UEQ983077 UOJ983077:UOM983077 UYF983077:UYI983077 VIB983077:VIE983077 VRX983077:VSA983077 WBT983077:WBW983077 WLP983077:WLS983077" xr:uid="{00000000-0002-0000-0000-000000000000}">
      <formula1>"支出予定額,支出済額"</formula1>
    </dataValidation>
    <dataValidation type="list" allowBlank="1" showInputMessage="1" showErrorMessage="1" sqref="E7:F7" xr:uid="{F3296F79-A2C9-43E3-ABAD-5640ACDA4A11}">
      <formula1>"選択してください。,第1四半期分,第2四半期分,第3四半期分,第4四半期分"</formula1>
    </dataValidation>
  </dataValidations>
  <pageMargins left="0.59055118110236227" right="0.59055118110236227" top="0.78740157480314965" bottom="0.78740157480314965" header="0.51181102362204722" footer="0.51181102362204722"/>
  <pageSetup paperSize="9" scale="85" orientation="portrait" cellComments="asDisplayed" r:id="rId1"/>
  <headerFooter alignWithMargins="0">
    <oddFooter>&amp;R(202004)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64966-A535-4E31-9528-8422C434DFED}">
  <dimension ref="A1:Y35"/>
  <sheetViews>
    <sheetView view="pageBreakPreview" zoomScaleNormal="100" zoomScaleSheetLayoutView="100" workbookViewId="0">
      <selection activeCell="AA1" sqref="AA1"/>
    </sheetView>
  </sheetViews>
  <sheetFormatPr defaultRowHeight="13.5"/>
  <cols>
    <col min="1" max="1" width="0.625" style="24" customWidth="1"/>
    <col min="2" max="9" width="13.25" style="24" customWidth="1"/>
    <col min="10" max="10" width="0.875" style="24" customWidth="1"/>
    <col min="11" max="11" width="13.25" style="24" customWidth="1"/>
    <col min="12" max="16" width="9" style="24" hidden="1" customWidth="1"/>
    <col min="17" max="25" width="9" style="24"/>
    <col min="26" max="26" width="0.625" style="24" customWidth="1"/>
    <col min="27" max="257" width="9" style="24"/>
    <col min="258" max="258" width="3.125" style="24" customWidth="1"/>
    <col min="259" max="259" width="15" style="24" customWidth="1"/>
    <col min="260" max="265" width="13.25" style="24" customWidth="1"/>
    <col min="266" max="266" width="3.125" style="24" customWidth="1"/>
    <col min="267" max="267" width="13.25" style="24" customWidth="1"/>
    <col min="268" max="513" width="9" style="24"/>
    <col min="514" max="514" width="3.125" style="24" customWidth="1"/>
    <col min="515" max="515" width="15" style="24" customWidth="1"/>
    <col min="516" max="521" width="13.25" style="24" customWidth="1"/>
    <col min="522" max="522" width="3.125" style="24" customWidth="1"/>
    <col min="523" max="523" width="13.25" style="24" customWidth="1"/>
    <col min="524" max="769" width="9" style="24"/>
    <col min="770" max="770" width="3.125" style="24" customWidth="1"/>
    <col min="771" max="771" width="15" style="24" customWidth="1"/>
    <col min="772" max="777" width="13.25" style="24" customWidth="1"/>
    <col min="778" max="778" width="3.125" style="24" customWidth="1"/>
    <col min="779" max="779" width="13.25" style="24" customWidth="1"/>
    <col min="780" max="1025" width="9" style="24"/>
    <col min="1026" max="1026" width="3.125" style="24" customWidth="1"/>
    <col min="1027" max="1027" width="15" style="24" customWidth="1"/>
    <col min="1028" max="1033" width="13.25" style="24" customWidth="1"/>
    <col min="1034" max="1034" width="3.125" style="24" customWidth="1"/>
    <col min="1035" max="1035" width="13.25" style="24" customWidth="1"/>
    <col min="1036" max="1281" width="9" style="24"/>
    <col min="1282" max="1282" width="3.125" style="24" customWidth="1"/>
    <col min="1283" max="1283" width="15" style="24" customWidth="1"/>
    <col min="1284" max="1289" width="13.25" style="24" customWidth="1"/>
    <col min="1290" max="1290" width="3.125" style="24" customWidth="1"/>
    <col min="1291" max="1291" width="13.25" style="24" customWidth="1"/>
    <col min="1292" max="1537" width="9" style="24"/>
    <col min="1538" max="1538" width="3.125" style="24" customWidth="1"/>
    <col min="1539" max="1539" width="15" style="24" customWidth="1"/>
    <col min="1540" max="1545" width="13.25" style="24" customWidth="1"/>
    <col min="1546" max="1546" width="3.125" style="24" customWidth="1"/>
    <col min="1547" max="1547" width="13.25" style="24" customWidth="1"/>
    <col min="1548" max="1793" width="9" style="24"/>
    <col min="1794" max="1794" width="3.125" style="24" customWidth="1"/>
    <col min="1795" max="1795" width="15" style="24" customWidth="1"/>
    <col min="1796" max="1801" width="13.25" style="24" customWidth="1"/>
    <col min="1802" max="1802" width="3.125" style="24" customWidth="1"/>
    <col min="1803" max="1803" width="13.25" style="24" customWidth="1"/>
    <col min="1804" max="2049" width="9" style="24"/>
    <col min="2050" max="2050" width="3.125" style="24" customWidth="1"/>
    <col min="2051" max="2051" width="15" style="24" customWidth="1"/>
    <col min="2052" max="2057" width="13.25" style="24" customWidth="1"/>
    <col min="2058" max="2058" width="3.125" style="24" customWidth="1"/>
    <col min="2059" max="2059" width="13.25" style="24" customWidth="1"/>
    <col min="2060" max="2305" width="9" style="24"/>
    <col min="2306" max="2306" width="3.125" style="24" customWidth="1"/>
    <col min="2307" max="2307" width="15" style="24" customWidth="1"/>
    <col min="2308" max="2313" width="13.25" style="24" customWidth="1"/>
    <col min="2314" max="2314" width="3.125" style="24" customWidth="1"/>
    <col min="2315" max="2315" width="13.25" style="24" customWidth="1"/>
    <col min="2316" max="2561" width="9" style="24"/>
    <col min="2562" max="2562" width="3.125" style="24" customWidth="1"/>
    <col min="2563" max="2563" width="15" style="24" customWidth="1"/>
    <col min="2564" max="2569" width="13.25" style="24" customWidth="1"/>
    <col min="2570" max="2570" width="3.125" style="24" customWidth="1"/>
    <col min="2571" max="2571" width="13.25" style="24" customWidth="1"/>
    <col min="2572" max="2817" width="9" style="24"/>
    <col min="2818" max="2818" width="3.125" style="24" customWidth="1"/>
    <col min="2819" max="2819" width="15" style="24" customWidth="1"/>
    <col min="2820" max="2825" width="13.25" style="24" customWidth="1"/>
    <col min="2826" max="2826" width="3.125" style="24" customWidth="1"/>
    <col min="2827" max="2827" width="13.25" style="24" customWidth="1"/>
    <col min="2828" max="3073" width="9" style="24"/>
    <col min="3074" max="3074" width="3.125" style="24" customWidth="1"/>
    <col min="3075" max="3075" width="15" style="24" customWidth="1"/>
    <col min="3076" max="3081" width="13.25" style="24" customWidth="1"/>
    <col min="3082" max="3082" width="3.125" style="24" customWidth="1"/>
    <col min="3083" max="3083" width="13.25" style="24" customWidth="1"/>
    <col min="3084" max="3329" width="9" style="24"/>
    <col min="3330" max="3330" width="3.125" style="24" customWidth="1"/>
    <col min="3331" max="3331" width="15" style="24" customWidth="1"/>
    <col min="3332" max="3337" width="13.25" style="24" customWidth="1"/>
    <col min="3338" max="3338" width="3.125" style="24" customWidth="1"/>
    <col min="3339" max="3339" width="13.25" style="24" customWidth="1"/>
    <col min="3340" max="3585" width="9" style="24"/>
    <col min="3586" max="3586" width="3.125" style="24" customWidth="1"/>
    <col min="3587" max="3587" width="15" style="24" customWidth="1"/>
    <col min="3588" max="3593" width="13.25" style="24" customWidth="1"/>
    <col min="3594" max="3594" width="3.125" style="24" customWidth="1"/>
    <col min="3595" max="3595" width="13.25" style="24" customWidth="1"/>
    <col min="3596" max="3841" width="9" style="24"/>
    <col min="3842" max="3842" width="3.125" style="24" customWidth="1"/>
    <col min="3843" max="3843" width="15" style="24" customWidth="1"/>
    <col min="3844" max="3849" width="13.25" style="24" customWidth="1"/>
    <col min="3850" max="3850" width="3.125" style="24" customWidth="1"/>
    <col min="3851" max="3851" width="13.25" style="24" customWidth="1"/>
    <col min="3852" max="4097" width="9" style="24"/>
    <col min="4098" max="4098" width="3.125" style="24" customWidth="1"/>
    <col min="4099" max="4099" width="15" style="24" customWidth="1"/>
    <col min="4100" max="4105" width="13.25" style="24" customWidth="1"/>
    <col min="4106" max="4106" width="3.125" style="24" customWidth="1"/>
    <col min="4107" max="4107" width="13.25" style="24" customWidth="1"/>
    <col min="4108" max="4353" width="9" style="24"/>
    <col min="4354" max="4354" width="3.125" style="24" customWidth="1"/>
    <col min="4355" max="4355" width="15" style="24" customWidth="1"/>
    <col min="4356" max="4361" width="13.25" style="24" customWidth="1"/>
    <col min="4362" max="4362" width="3.125" style="24" customWidth="1"/>
    <col min="4363" max="4363" width="13.25" style="24" customWidth="1"/>
    <col min="4364" max="4609" width="9" style="24"/>
    <col min="4610" max="4610" width="3.125" style="24" customWidth="1"/>
    <col min="4611" max="4611" width="15" style="24" customWidth="1"/>
    <col min="4612" max="4617" width="13.25" style="24" customWidth="1"/>
    <col min="4618" max="4618" width="3.125" style="24" customWidth="1"/>
    <col min="4619" max="4619" width="13.25" style="24" customWidth="1"/>
    <col min="4620" max="4865" width="9" style="24"/>
    <col min="4866" max="4866" width="3.125" style="24" customWidth="1"/>
    <col min="4867" max="4867" width="15" style="24" customWidth="1"/>
    <col min="4868" max="4873" width="13.25" style="24" customWidth="1"/>
    <col min="4874" max="4874" width="3.125" style="24" customWidth="1"/>
    <col min="4875" max="4875" width="13.25" style="24" customWidth="1"/>
    <col min="4876" max="5121" width="9" style="24"/>
    <col min="5122" max="5122" width="3.125" style="24" customWidth="1"/>
    <col min="5123" max="5123" width="15" style="24" customWidth="1"/>
    <col min="5124" max="5129" width="13.25" style="24" customWidth="1"/>
    <col min="5130" max="5130" width="3.125" style="24" customWidth="1"/>
    <col min="5131" max="5131" width="13.25" style="24" customWidth="1"/>
    <col min="5132" max="5377" width="9" style="24"/>
    <col min="5378" max="5378" width="3.125" style="24" customWidth="1"/>
    <col min="5379" max="5379" width="15" style="24" customWidth="1"/>
    <col min="5380" max="5385" width="13.25" style="24" customWidth="1"/>
    <col min="5386" max="5386" width="3.125" style="24" customWidth="1"/>
    <col min="5387" max="5387" width="13.25" style="24" customWidth="1"/>
    <col min="5388" max="5633" width="9" style="24"/>
    <col min="5634" max="5634" width="3.125" style="24" customWidth="1"/>
    <col min="5635" max="5635" width="15" style="24" customWidth="1"/>
    <col min="5636" max="5641" width="13.25" style="24" customWidth="1"/>
    <col min="5642" max="5642" width="3.125" style="24" customWidth="1"/>
    <col min="5643" max="5643" width="13.25" style="24" customWidth="1"/>
    <col min="5644" max="5889" width="9" style="24"/>
    <col min="5890" max="5890" width="3.125" style="24" customWidth="1"/>
    <col min="5891" max="5891" width="15" style="24" customWidth="1"/>
    <col min="5892" max="5897" width="13.25" style="24" customWidth="1"/>
    <col min="5898" max="5898" width="3.125" style="24" customWidth="1"/>
    <col min="5899" max="5899" width="13.25" style="24" customWidth="1"/>
    <col min="5900" max="6145" width="9" style="24"/>
    <col min="6146" max="6146" width="3.125" style="24" customWidth="1"/>
    <col min="6147" max="6147" width="15" style="24" customWidth="1"/>
    <col min="6148" max="6153" width="13.25" style="24" customWidth="1"/>
    <col min="6154" max="6154" width="3.125" style="24" customWidth="1"/>
    <col min="6155" max="6155" width="13.25" style="24" customWidth="1"/>
    <col min="6156" max="6401" width="9" style="24"/>
    <col min="6402" max="6402" width="3.125" style="24" customWidth="1"/>
    <col min="6403" max="6403" width="15" style="24" customWidth="1"/>
    <col min="6404" max="6409" width="13.25" style="24" customWidth="1"/>
    <col min="6410" max="6410" width="3.125" style="24" customWidth="1"/>
    <col min="6411" max="6411" width="13.25" style="24" customWidth="1"/>
    <col min="6412" max="6657" width="9" style="24"/>
    <col min="6658" max="6658" width="3.125" style="24" customWidth="1"/>
    <col min="6659" max="6659" width="15" style="24" customWidth="1"/>
    <col min="6660" max="6665" width="13.25" style="24" customWidth="1"/>
    <col min="6666" max="6666" width="3.125" style="24" customWidth="1"/>
    <col min="6667" max="6667" width="13.25" style="24" customWidth="1"/>
    <col min="6668" max="6913" width="9" style="24"/>
    <col min="6914" max="6914" width="3.125" style="24" customWidth="1"/>
    <col min="6915" max="6915" width="15" style="24" customWidth="1"/>
    <col min="6916" max="6921" width="13.25" style="24" customWidth="1"/>
    <col min="6922" max="6922" width="3.125" style="24" customWidth="1"/>
    <col min="6923" max="6923" width="13.25" style="24" customWidth="1"/>
    <col min="6924" max="7169" width="9" style="24"/>
    <col min="7170" max="7170" width="3.125" style="24" customWidth="1"/>
    <col min="7171" max="7171" width="15" style="24" customWidth="1"/>
    <col min="7172" max="7177" width="13.25" style="24" customWidth="1"/>
    <col min="7178" max="7178" width="3.125" style="24" customWidth="1"/>
    <col min="7179" max="7179" width="13.25" style="24" customWidth="1"/>
    <col min="7180" max="7425" width="9" style="24"/>
    <col min="7426" max="7426" width="3.125" style="24" customWidth="1"/>
    <col min="7427" max="7427" width="15" style="24" customWidth="1"/>
    <col min="7428" max="7433" width="13.25" style="24" customWidth="1"/>
    <col min="7434" max="7434" width="3.125" style="24" customWidth="1"/>
    <col min="7435" max="7435" width="13.25" style="24" customWidth="1"/>
    <col min="7436" max="7681" width="9" style="24"/>
    <col min="7682" max="7682" width="3.125" style="24" customWidth="1"/>
    <col min="7683" max="7683" width="15" style="24" customWidth="1"/>
    <col min="7684" max="7689" width="13.25" style="24" customWidth="1"/>
    <col min="7690" max="7690" width="3.125" style="24" customWidth="1"/>
    <col min="7691" max="7691" width="13.25" style="24" customWidth="1"/>
    <col min="7692" max="7937" width="9" style="24"/>
    <col min="7938" max="7938" width="3.125" style="24" customWidth="1"/>
    <col min="7939" max="7939" width="15" style="24" customWidth="1"/>
    <col min="7940" max="7945" width="13.25" style="24" customWidth="1"/>
    <col min="7946" max="7946" width="3.125" style="24" customWidth="1"/>
    <col min="7947" max="7947" width="13.25" style="24" customWidth="1"/>
    <col min="7948" max="8193" width="9" style="24"/>
    <col min="8194" max="8194" width="3.125" style="24" customWidth="1"/>
    <col min="8195" max="8195" width="15" style="24" customWidth="1"/>
    <col min="8196" max="8201" width="13.25" style="24" customWidth="1"/>
    <col min="8202" max="8202" width="3.125" style="24" customWidth="1"/>
    <col min="8203" max="8203" width="13.25" style="24" customWidth="1"/>
    <col min="8204" max="8449" width="9" style="24"/>
    <col min="8450" max="8450" width="3.125" style="24" customWidth="1"/>
    <col min="8451" max="8451" width="15" style="24" customWidth="1"/>
    <col min="8452" max="8457" width="13.25" style="24" customWidth="1"/>
    <col min="8458" max="8458" width="3.125" style="24" customWidth="1"/>
    <col min="8459" max="8459" width="13.25" style="24" customWidth="1"/>
    <col min="8460" max="8705" width="9" style="24"/>
    <col min="8706" max="8706" width="3.125" style="24" customWidth="1"/>
    <col min="8707" max="8707" width="15" style="24" customWidth="1"/>
    <col min="8708" max="8713" width="13.25" style="24" customWidth="1"/>
    <col min="8714" max="8714" width="3.125" style="24" customWidth="1"/>
    <col min="8715" max="8715" width="13.25" style="24" customWidth="1"/>
    <col min="8716" max="8961" width="9" style="24"/>
    <col min="8962" max="8962" width="3.125" style="24" customWidth="1"/>
    <col min="8963" max="8963" width="15" style="24" customWidth="1"/>
    <col min="8964" max="8969" width="13.25" style="24" customWidth="1"/>
    <col min="8970" max="8970" width="3.125" style="24" customWidth="1"/>
    <col min="8971" max="8971" width="13.25" style="24" customWidth="1"/>
    <col min="8972" max="9217" width="9" style="24"/>
    <col min="9218" max="9218" width="3.125" style="24" customWidth="1"/>
    <col min="9219" max="9219" width="15" style="24" customWidth="1"/>
    <col min="9220" max="9225" width="13.25" style="24" customWidth="1"/>
    <col min="9226" max="9226" width="3.125" style="24" customWidth="1"/>
    <col min="9227" max="9227" width="13.25" style="24" customWidth="1"/>
    <col min="9228" max="9473" width="9" style="24"/>
    <col min="9474" max="9474" width="3.125" style="24" customWidth="1"/>
    <col min="9475" max="9475" width="15" style="24" customWidth="1"/>
    <col min="9476" max="9481" width="13.25" style="24" customWidth="1"/>
    <col min="9482" max="9482" width="3.125" style="24" customWidth="1"/>
    <col min="9483" max="9483" width="13.25" style="24" customWidth="1"/>
    <col min="9484" max="9729" width="9" style="24"/>
    <col min="9730" max="9730" width="3.125" style="24" customWidth="1"/>
    <col min="9731" max="9731" width="15" style="24" customWidth="1"/>
    <col min="9732" max="9737" width="13.25" style="24" customWidth="1"/>
    <col min="9738" max="9738" width="3.125" style="24" customWidth="1"/>
    <col min="9739" max="9739" width="13.25" style="24" customWidth="1"/>
    <col min="9740" max="9985" width="9" style="24"/>
    <col min="9986" max="9986" width="3.125" style="24" customWidth="1"/>
    <col min="9987" max="9987" width="15" style="24" customWidth="1"/>
    <col min="9988" max="9993" width="13.25" style="24" customWidth="1"/>
    <col min="9994" max="9994" width="3.125" style="24" customWidth="1"/>
    <col min="9995" max="9995" width="13.25" style="24" customWidth="1"/>
    <col min="9996" max="10241" width="9" style="24"/>
    <col min="10242" max="10242" width="3.125" style="24" customWidth="1"/>
    <col min="10243" max="10243" width="15" style="24" customWidth="1"/>
    <col min="10244" max="10249" width="13.25" style="24" customWidth="1"/>
    <col min="10250" max="10250" width="3.125" style="24" customWidth="1"/>
    <col min="10251" max="10251" width="13.25" style="24" customWidth="1"/>
    <col min="10252" max="10497" width="9" style="24"/>
    <col min="10498" max="10498" width="3.125" style="24" customWidth="1"/>
    <col min="10499" max="10499" width="15" style="24" customWidth="1"/>
    <col min="10500" max="10505" width="13.25" style="24" customWidth="1"/>
    <col min="10506" max="10506" width="3.125" style="24" customWidth="1"/>
    <col min="10507" max="10507" width="13.25" style="24" customWidth="1"/>
    <col min="10508" max="10753" width="9" style="24"/>
    <col min="10754" max="10754" width="3.125" style="24" customWidth="1"/>
    <col min="10755" max="10755" width="15" style="24" customWidth="1"/>
    <col min="10756" max="10761" width="13.25" style="24" customWidth="1"/>
    <col min="10762" max="10762" width="3.125" style="24" customWidth="1"/>
    <col min="10763" max="10763" width="13.25" style="24" customWidth="1"/>
    <col min="10764" max="11009" width="9" style="24"/>
    <col min="11010" max="11010" width="3.125" style="24" customWidth="1"/>
    <col min="11011" max="11011" width="15" style="24" customWidth="1"/>
    <col min="11012" max="11017" width="13.25" style="24" customWidth="1"/>
    <col min="11018" max="11018" width="3.125" style="24" customWidth="1"/>
    <col min="11019" max="11019" width="13.25" style="24" customWidth="1"/>
    <col min="11020" max="11265" width="9" style="24"/>
    <col min="11266" max="11266" width="3.125" style="24" customWidth="1"/>
    <col min="11267" max="11267" width="15" style="24" customWidth="1"/>
    <col min="11268" max="11273" width="13.25" style="24" customWidth="1"/>
    <col min="11274" max="11274" width="3.125" style="24" customWidth="1"/>
    <col min="11275" max="11275" width="13.25" style="24" customWidth="1"/>
    <col min="11276" max="11521" width="9" style="24"/>
    <col min="11522" max="11522" width="3.125" style="24" customWidth="1"/>
    <col min="11523" max="11523" width="15" style="24" customWidth="1"/>
    <col min="11524" max="11529" width="13.25" style="24" customWidth="1"/>
    <col min="11530" max="11530" width="3.125" style="24" customWidth="1"/>
    <col min="11531" max="11531" width="13.25" style="24" customWidth="1"/>
    <col min="11532" max="11777" width="9" style="24"/>
    <col min="11778" max="11778" width="3.125" style="24" customWidth="1"/>
    <col min="11779" max="11779" width="15" style="24" customWidth="1"/>
    <col min="11780" max="11785" width="13.25" style="24" customWidth="1"/>
    <col min="11786" max="11786" width="3.125" style="24" customWidth="1"/>
    <col min="11787" max="11787" width="13.25" style="24" customWidth="1"/>
    <col min="11788" max="12033" width="9" style="24"/>
    <col min="12034" max="12034" width="3.125" style="24" customWidth="1"/>
    <col min="12035" max="12035" width="15" style="24" customWidth="1"/>
    <col min="12036" max="12041" width="13.25" style="24" customWidth="1"/>
    <col min="12042" max="12042" width="3.125" style="24" customWidth="1"/>
    <col min="12043" max="12043" width="13.25" style="24" customWidth="1"/>
    <col min="12044" max="12289" width="9" style="24"/>
    <col min="12290" max="12290" width="3.125" style="24" customWidth="1"/>
    <col min="12291" max="12291" width="15" style="24" customWidth="1"/>
    <col min="12292" max="12297" width="13.25" style="24" customWidth="1"/>
    <col min="12298" max="12298" width="3.125" style="24" customWidth="1"/>
    <col min="12299" max="12299" width="13.25" style="24" customWidth="1"/>
    <col min="12300" max="12545" width="9" style="24"/>
    <col min="12546" max="12546" width="3.125" style="24" customWidth="1"/>
    <col min="12547" max="12547" width="15" style="24" customWidth="1"/>
    <col min="12548" max="12553" width="13.25" style="24" customWidth="1"/>
    <col min="12554" max="12554" width="3.125" style="24" customWidth="1"/>
    <col min="12555" max="12555" width="13.25" style="24" customWidth="1"/>
    <col min="12556" max="12801" width="9" style="24"/>
    <col min="12802" max="12802" width="3.125" style="24" customWidth="1"/>
    <col min="12803" max="12803" width="15" style="24" customWidth="1"/>
    <col min="12804" max="12809" width="13.25" style="24" customWidth="1"/>
    <col min="12810" max="12810" width="3.125" style="24" customWidth="1"/>
    <col min="12811" max="12811" width="13.25" style="24" customWidth="1"/>
    <col min="12812" max="13057" width="9" style="24"/>
    <col min="13058" max="13058" width="3.125" style="24" customWidth="1"/>
    <col min="13059" max="13059" width="15" style="24" customWidth="1"/>
    <col min="13060" max="13065" width="13.25" style="24" customWidth="1"/>
    <col min="13066" max="13066" width="3.125" style="24" customWidth="1"/>
    <col min="13067" max="13067" width="13.25" style="24" customWidth="1"/>
    <col min="13068" max="13313" width="9" style="24"/>
    <col min="13314" max="13314" width="3.125" style="24" customWidth="1"/>
    <col min="13315" max="13315" width="15" style="24" customWidth="1"/>
    <col min="13316" max="13321" width="13.25" style="24" customWidth="1"/>
    <col min="13322" max="13322" width="3.125" style="24" customWidth="1"/>
    <col min="13323" max="13323" width="13.25" style="24" customWidth="1"/>
    <col min="13324" max="13569" width="9" style="24"/>
    <col min="13570" max="13570" width="3.125" style="24" customWidth="1"/>
    <col min="13571" max="13571" width="15" style="24" customWidth="1"/>
    <col min="13572" max="13577" width="13.25" style="24" customWidth="1"/>
    <col min="13578" max="13578" width="3.125" style="24" customWidth="1"/>
    <col min="13579" max="13579" width="13.25" style="24" customWidth="1"/>
    <col min="13580" max="13825" width="9" style="24"/>
    <col min="13826" max="13826" width="3.125" style="24" customWidth="1"/>
    <col min="13827" max="13827" width="15" style="24" customWidth="1"/>
    <col min="13828" max="13833" width="13.25" style="24" customWidth="1"/>
    <col min="13834" max="13834" width="3.125" style="24" customWidth="1"/>
    <col min="13835" max="13835" width="13.25" style="24" customWidth="1"/>
    <col min="13836" max="14081" width="9" style="24"/>
    <col min="14082" max="14082" width="3.125" style="24" customWidth="1"/>
    <col min="14083" max="14083" width="15" style="24" customWidth="1"/>
    <col min="14084" max="14089" width="13.25" style="24" customWidth="1"/>
    <col min="14090" max="14090" width="3.125" style="24" customWidth="1"/>
    <col min="14091" max="14091" width="13.25" style="24" customWidth="1"/>
    <col min="14092" max="14337" width="9" style="24"/>
    <col min="14338" max="14338" width="3.125" style="24" customWidth="1"/>
    <col min="14339" max="14339" width="15" style="24" customWidth="1"/>
    <col min="14340" max="14345" width="13.25" style="24" customWidth="1"/>
    <col min="14346" max="14346" width="3.125" style="24" customWidth="1"/>
    <col min="14347" max="14347" width="13.25" style="24" customWidth="1"/>
    <col min="14348" max="14593" width="9" style="24"/>
    <col min="14594" max="14594" width="3.125" style="24" customWidth="1"/>
    <col min="14595" max="14595" width="15" style="24" customWidth="1"/>
    <col min="14596" max="14601" width="13.25" style="24" customWidth="1"/>
    <col min="14602" max="14602" width="3.125" style="24" customWidth="1"/>
    <col min="14603" max="14603" width="13.25" style="24" customWidth="1"/>
    <col min="14604" max="14849" width="9" style="24"/>
    <col min="14850" max="14850" width="3.125" style="24" customWidth="1"/>
    <col min="14851" max="14851" width="15" style="24" customWidth="1"/>
    <col min="14852" max="14857" width="13.25" style="24" customWidth="1"/>
    <col min="14858" max="14858" width="3.125" style="24" customWidth="1"/>
    <col min="14859" max="14859" width="13.25" style="24" customWidth="1"/>
    <col min="14860" max="15105" width="9" style="24"/>
    <col min="15106" max="15106" width="3.125" style="24" customWidth="1"/>
    <col min="15107" max="15107" width="15" style="24" customWidth="1"/>
    <col min="15108" max="15113" width="13.25" style="24" customWidth="1"/>
    <col min="15114" max="15114" width="3.125" style="24" customWidth="1"/>
    <col min="15115" max="15115" width="13.25" style="24" customWidth="1"/>
    <col min="15116" max="15361" width="9" style="24"/>
    <col min="15362" max="15362" width="3.125" style="24" customWidth="1"/>
    <col min="15363" max="15363" width="15" style="24" customWidth="1"/>
    <col min="15364" max="15369" width="13.25" style="24" customWidth="1"/>
    <col min="15370" max="15370" width="3.125" style="24" customWidth="1"/>
    <col min="15371" max="15371" width="13.25" style="24" customWidth="1"/>
    <col min="15372" max="15617" width="9" style="24"/>
    <col min="15618" max="15618" width="3.125" style="24" customWidth="1"/>
    <col min="15619" max="15619" width="15" style="24" customWidth="1"/>
    <col min="15620" max="15625" width="13.25" style="24" customWidth="1"/>
    <col min="15626" max="15626" width="3.125" style="24" customWidth="1"/>
    <col min="15627" max="15627" width="13.25" style="24" customWidth="1"/>
    <col min="15628" max="15873" width="9" style="24"/>
    <col min="15874" max="15874" width="3.125" style="24" customWidth="1"/>
    <col min="15875" max="15875" width="15" style="24" customWidth="1"/>
    <col min="15876" max="15881" width="13.25" style="24" customWidth="1"/>
    <col min="15882" max="15882" width="3.125" style="24" customWidth="1"/>
    <col min="15883" max="15883" width="13.25" style="24" customWidth="1"/>
    <col min="15884" max="16129" width="9" style="24"/>
    <col min="16130" max="16130" width="3.125" style="24" customWidth="1"/>
    <col min="16131" max="16131" width="15" style="24" customWidth="1"/>
    <col min="16132" max="16137" width="13.25" style="24" customWidth="1"/>
    <col min="16138" max="16138" width="3.125" style="24" customWidth="1"/>
    <col min="16139" max="16139" width="13.25" style="24" customWidth="1"/>
    <col min="16140" max="16384" width="9" style="24"/>
  </cols>
  <sheetData>
    <row r="1" spans="1:16" ht="44.25" customHeight="1"/>
    <row r="2" spans="1:16" ht="24.75" customHeight="1"/>
    <row r="3" spans="1:16" s="15" customFormat="1" ht="19.5" thickBot="1">
      <c r="B3" s="15" t="s">
        <v>44</v>
      </c>
      <c r="D3" s="16"/>
      <c r="E3" s="17"/>
      <c r="F3" s="17"/>
      <c r="G3" s="17"/>
      <c r="H3" s="17"/>
      <c r="I3" s="38"/>
    </row>
    <row r="4" spans="1:16" s="15" customFormat="1" ht="19.5" thickBot="1">
      <c r="D4" s="17"/>
      <c r="E4" s="17"/>
      <c r="F4" s="17"/>
      <c r="G4" s="17"/>
      <c r="H4" s="18" t="s">
        <v>18</v>
      </c>
      <c r="I4" s="19">
        <f>IF(C29=0,0,C30/C29)</f>
        <v>0</v>
      </c>
    </row>
    <row r="5" spans="1:16" s="15" customFormat="1" ht="18.75">
      <c r="D5" s="17"/>
      <c r="E5" s="17"/>
      <c r="F5" s="17"/>
      <c r="G5" s="17"/>
      <c r="H5" s="17"/>
    </row>
    <row r="6" spans="1:16" s="15" customFormat="1" ht="17.25">
      <c r="A6" s="21"/>
      <c r="B6" s="22"/>
      <c r="C6" s="22"/>
      <c r="D6" s="22"/>
      <c r="E6" s="23"/>
      <c r="F6" s="22"/>
      <c r="G6" s="22"/>
      <c r="H6" s="22"/>
      <c r="I6" s="22"/>
      <c r="J6" s="21"/>
    </row>
    <row r="7" spans="1:16" s="15" customFormat="1" ht="17.25">
      <c r="A7" s="21"/>
      <c r="B7" s="22"/>
      <c r="C7" s="22"/>
      <c r="D7" s="101" t="s">
        <v>73</v>
      </c>
      <c r="E7" s="101"/>
      <c r="F7" s="101"/>
      <c r="G7" s="101"/>
      <c r="H7" s="22"/>
      <c r="I7" s="22"/>
      <c r="J7" s="21"/>
    </row>
    <row r="8" spans="1:16" s="15" customFormat="1" ht="17.25">
      <c r="A8" s="21"/>
      <c r="B8" s="22"/>
      <c r="C8" s="22"/>
      <c r="D8" s="22"/>
      <c r="E8" s="102" t="s">
        <v>62</v>
      </c>
      <c r="F8" s="102"/>
      <c r="H8" s="22"/>
      <c r="I8" s="22"/>
      <c r="J8" s="21"/>
    </row>
    <row r="9" spans="1:16" s="15" customFormat="1" ht="17.25">
      <c r="A9" s="21"/>
      <c r="B9" s="22"/>
      <c r="C9" s="22"/>
      <c r="D9" s="22"/>
      <c r="E9" s="57"/>
      <c r="F9" s="57"/>
      <c r="H9" s="22"/>
      <c r="I9" s="22"/>
      <c r="J9" s="21"/>
    </row>
    <row r="10" spans="1:16" s="15" customFormat="1" ht="17.25">
      <c r="A10" s="21"/>
      <c r="B10" s="22"/>
      <c r="C10" s="22"/>
      <c r="D10" s="22"/>
      <c r="E10" s="57"/>
      <c r="F10" s="57"/>
      <c r="H10" s="22"/>
      <c r="I10" s="22"/>
      <c r="J10" s="21"/>
    </row>
    <row r="11" spans="1:16" s="15" customFormat="1" ht="17.25">
      <c r="A11" s="21"/>
      <c r="B11" s="22"/>
      <c r="C11" s="22"/>
      <c r="D11" s="22"/>
      <c r="E11" s="22"/>
      <c r="F11" s="21"/>
      <c r="H11" s="22"/>
      <c r="I11" s="22"/>
      <c r="J11" s="21"/>
    </row>
    <row r="12" spans="1:16" ht="14.25">
      <c r="B12" s="103" t="s">
        <v>20</v>
      </c>
      <c r="C12" s="103"/>
      <c r="D12" s="103"/>
    </row>
    <row r="13" spans="1:16">
      <c r="B13" s="15"/>
      <c r="C13" s="15"/>
      <c r="D13" s="15"/>
      <c r="E13" s="15"/>
      <c r="F13" s="15"/>
      <c r="G13" s="15"/>
      <c r="H13" s="15"/>
      <c r="I13" s="20" t="s">
        <v>19</v>
      </c>
      <c r="K13" s="20"/>
    </row>
    <row r="14" spans="1:16" ht="24">
      <c r="B14" s="105" t="s">
        <v>70</v>
      </c>
      <c r="C14" s="106"/>
      <c r="D14" s="25" t="s">
        <v>21</v>
      </c>
      <c r="E14" s="25" t="s">
        <v>22</v>
      </c>
      <c r="F14" s="25" t="s">
        <v>23</v>
      </c>
      <c r="G14" s="25" t="s">
        <v>24</v>
      </c>
      <c r="H14" s="25" t="s">
        <v>25</v>
      </c>
      <c r="I14" s="25" t="s">
        <v>26</v>
      </c>
      <c r="L14" s="104" t="s">
        <v>27</v>
      </c>
      <c r="M14" s="104"/>
      <c r="N14" s="26"/>
      <c r="O14" s="26"/>
      <c r="P14" s="26"/>
    </row>
    <row r="15" spans="1:16" ht="24.95" customHeight="1">
      <c r="B15" s="105" t="s">
        <v>32</v>
      </c>
      <c r="C15" s="106"/>
      <c r="D15" s="28">
        <f>C29</f>
        <v>0</v>
      </c>
      <c r="E15" s="52"/>
      <c r="F15" s="27">
        <f>SUM(P15:P18)</f>
        <v>0</v>
      </c>
      <c r="G15" s="27">
        <f t="shared" ref="G15" si="0">E15-F15</f>
        <v>0</v>
      </c>
      <c r="H15" s="27">
        <f>SUM(P22:P25)</f>
        <v>0</v>
      </c>
      <c r="I15" s="28">
        <f>H15-G15</f>
        <v>0</v>
      </c>
      <c r="L15" s="26">
        <f>IF(D24="支出済額",D25,0)</f>
        <v>0</v>
      </c>
      <c r="M15" s="26">
        <f>IF(E24="支出済額",E25,0)</f>
        <v>0</v>
      </c>
      <c r="N15" s="26">
        <f>IF(F24="支出済額",F25,0)</f>
        <v>0</v>
      </c>
      <c r="O15" s="26">
        <f>IF(G24="支出済額",G25,0)</f>
        <v>0</v>
      </c>
      <c r="P15" s="26">
        <f>SUM(L15:O15)</f>
        <v>0</v>
      </c>
    </row>
    <row r="16" spans="1:16" ht="24.95" customHeight="1">
      <c r="B16" s="105" t="s">
        <v>33</v>
      </c>
      <c r="C16" s="106"/>
      <c r="D16" s="29">
        <f>C30</f>
        <v>0</v>
      </c>
      <c r="E16" s="42"/>
      <c r="F16" s="29">
        <f>IF(SUM(L20:N20)&gt;D16,D16,SUM(L20:N20))</f>
        <v>0</v>
      </c>
      <c r="G16" s="27">
        <f>E16-F16</f>
        <v>0</v>
      </c>
      <c r="H16" s="29">
        <f>P28</f>
        <v>0</v>
      </c>
      <c r="I16" s="28">
        <f>IF(F15+H15&lt;=D15,H16-G16,IF(E16&gt;=D16,0,D16-E16))</f>
        <v>0</v>
      </c>
      <c r="L16" s="26">
        <f>IF(D24="支出済額",D26,0)</f>
        <v>0</v>
      </c>
      <c r="M16" s="26">
        <f>IF(E24="支出済額",E26,0)</f>
        <v>0</v>
      </c>
      <c r="N16" s="26">
        <f>IF(F24="支出済額",F26,0)</f>
        <v>0</v>
      </c>
      <c r="O16" s="26">
        <f>IF(G24="支出済額",G26,0)</f>
        <v>0</v>
      </c>
      <c r="P16" s="26">
        <f>SUM(L16:O16)</f>
        <v>0</v>
      </c>
    </row>
    <row r="17" spans="2:16" ht="24.95" customHeight="1">
      <c r="B17" s="105" t="s">
        <v>34</v>
      </c>
      <c r="C17" s="106"/>
      <c r="D17" s="28">
        <f>C31</f>
        <v>0</v>
      </c>
      <c r="E17" s="28">
        <f>SUM(E15:E16)</f>
        <v>0</v>
      </c>
      <c r="F17" s="28">
        <f>SUM(F15:F16)</f>
        <v>0</v>
      </c>
      <c r="G17" s="27">
        <f t="shared" ref="G17" si="1">E17-F17</f>
        <v>0</v>
      </c>
      <c r="H17" s="28">
        <f>SUM(H15:H16)</f>
        <v>0</v>
      </c>
      <c r="I17" s="29">
        <f>SUM(I15:I16)</f>
        <v>0</v>
      </c>
      <c r="L17" s="26">
        <f>IF(D24="支出済額",D27,0)</f>
        <v>0</v>
      </c>
      <c r="M17" s="26">
        <f>IF(E24="支出済額",E27,0)</f>
        <v>0</v>
      </c>
      <c r="N17" s="26">
        <f>IF(F24="支出済額",F27,0)</f>
        <v>0</v>
      </c>
      <c r="O17" s="26">
        <f>IF(G24="支出済額",G27,0)</f>
        <v>0</v>
      </c>
      <c r="P17" s="26">
        <f>SUM(L17:O17)</f>
        <v>0</v>
      </c>
    </row>
    <row r="18" spans="2:16" ht="32.25" customHeight="1">
      <c r="B18" s="30"/>
      <c r="C18" s="30"/>
      <c r="G18" s="31"/>
      <c r="H18" s="32" t="s">
        <v>35</v>
      </c>
      <c r="I18" s="29">
        <f>IF((F15+H15)&gt;D15, (F15+H15)-D15,0)</f>
        <v>0</v>
      </c>
      <c r="L18" s="26">
        <f>IF(D24="支出済額",D28,0)</f>
        <v>0</v>
      </c>
      <c r="M18" s="26">
        <f>IF(E24="支出済額",E28,0)</f>
        <v>0</v>
      </c>
      <c r="N18" s="26">
        <f>IF(F24="支出済額",F28,0)</f>
        <v>0</v>
      </c>
      <c r="O18" s="26">
        <f>IF(G24="支出済額",G28,0)</f>
        <v>0</v>
      </c>
      <c r="P18" s="26">
        <f>SUM(L18:O18)</f>
        <v>0</v>
      </c>
    </row>
    <row r="19" spans="2:16" ht="32.25" customHeight="1">
      <c r="B19" s="99"/>
      <c r="C19" s="99"/>
      <c r="D19" s="100"/>
      <c r="E19" s="100"/>
      <c r="F19" s="100"/>
      <c r="H19" s="33" t="s">
        <v>36</v>
      </c>
      <c r="I19" s="34">
        <f>IF(I17-I18&gt;=0,I17-I18,0)</f>
        <v>0</v>
      </c>
      <c r="L19" s="26"/>
      <c r="M19" s="26"/>
      <c r="N19" s="26"/>
      <c r="O19" s="26"/>
      <c r="P19" s="26">
        <f t="shared" ref="P19:P21" si="2">SUM(L19:O19)</f>
        <v>0</v>
      </c>
    </row>
    <row r="20" spans="2:16" ht="45.75" customHeight="1">
      <c r="E20" s="31"/>
      <c r="H20" s="35"/>
      <c r="I20" s="35"/>
      <c r="L20" s="26">
        <f>IF(D24="支出済額",D30,0)</f>
        <v>0</v>
      </c>
      <c r="M20" s="26">
        <f>IF(E24="支出済額",E30,0)</f>
        <v>0</v>
      </c>
      <c r="N20" s="26">
        <f>IF(F24="支出済額",F30,0)</f>
        <v>0</v>
      </c>
      <c r="O20" s="26"/>
      <c r="P20" s="26">
        <f t="shared" si="2"/>
        <v>0</v>
      </c>
    </row>
    <row r="21" spans="2:16" ht="14.25">
      <c r="B21" s="103" t="s">
        <v>37</v>
      </c>
      <c r="C21" s="103"/>
      <c r="D21" s="103"/>
      <c r="E21" s="103"/>
      <c r="H21" s="35"/>
      <c r="I21" s="35"/>
      <c r="L21" s="26" t="s">
        <v>47</v>
      </c>
      <c r="M21" s="26" t="s">
        <v>48</v>
      </c>
      <c r="N21" s="26" t="s">
        <v>49</v>
      </c>
      <c r="O21" s="26" t="s">
        <v>50</v>
      </c>
      <c r="P21" s="26">
        <f t="shared" si="2"/>
        <v>0</v>
      </c>
    </row>
    <row r="22" spans="2:16" ht="13.5" customHeight="1">
      <c r="B22" s="15"/>
      <c r="C22" s="15"/>
      <c r="D22" s="15"/>
      <c r="E22" s="15"/>
      <c r="F22" s="15"/>
      <c r="G22" s="15"/>
      <c r="H22" s="20"/>
      <c r="I22" s="20" t="s">
        <v>19</v>
      </c>
      <c r="L22" s="26">
        <f>IF(AND(D24="支出予定額",E24="支出予定額",F24="支出予定額",G24="支出予定額"),D25,0)</f>
        <v>0</v>
      </c>
      <c r="M22" s="26">
        <f>IF(AND(D24="支出済額",E24="支出予定額",F24="支出予定額",G24="支出予定額"),E25,0)</f>
        <v>0</v>
      </c>
      <c r="N22" s="26">
        <f>IF(AND(D24="支出済額",E24="支出済額",F24="支出予定額",G24="支出予定額"),F25,0)</f>
        <v>0</v>
      </c>
      <c r="O22" s="26">
        <f>IF(AND(D24="支出済額",E24="支出済額",F24="支出済額",G24="支出予定額"),G25,0)</f>
        <v>0</v>
      </c>
      <c r="P22" s="26">
        <f>SUM(L22:O22)</f>
        <v>0</v>
      </c>
    </row>
    <row r="23" spans="2:16" ht="18" customHeight="1">
      <c r="B23" s="95" t="s">
        <v>70</v>
      </c>
      <c r="C23" s="97" t="s">
        <v>21</v>
      </c>
      <c r="D23" s="36" t="s">
        <v>38</v>
      </c>
      <c r="E23" s="36" t="s">
        <v>39</v>
      </c>
      <c r="F23" s="36" t="s">
        <v>40</v>
      </c>
      <c r="G23" s="36" t="s">
        <v>41</v>
      </c>
      <c r="H23" s="97" t="s">
        <v>34</v>
      </c>
      <c r="I23" s="97" t="s">
        <v>42</v>
      </c>
      <c r="L23" s="26">
        <f>IF(AND(D24="支出予定額",E24="支出予定額",F24="支出予定額",G24="支出予定額"),D26,0)</f>
        <v>0</v>
      </c>
      <c r="M23" s="26">
        <f>IF(AND(D24="支出済額",E24="支出予定額",F24="支出予定額",G24="支出予定額"),E26,0)</f>
        <v>0</v>
      </c>
      <c r="N23" s="26">
        <f>IF(AND(D24="支出済額",E24="支出済額",F24="支出予定額",G24="支出予定額"),F26,0)</f>
        <v>0</v>
      </c>
      <c r="O23" s="26">
        <f>IF(AND(D24="支出済額",E24="支出済額",F24="支出済額",G24="支出予定額"),G26,0)</f>
        <v>0</v>
      </c>
      <c r="P23" s="26">
        <f t="shared" ref="P23:P25" si="3">SUM(L23:O23)</f>
        <v>0</v>
      </c>
    </row>
    <row r="24" spans="2:16" ht="18" customHeight="1">
      <c r="B24" s="96"/>
      <c r="C24" s="96"/>
      <c r="D24" s="51" t="str">
        <f>IF(OR(E8="選択してください。",E8="第1四半期分"),"支出予定額","支出済額")</f>
        <v>支出予定額</v>
      </c>
      <c r="E24" s="51" t="str">
        <f>IF(OR(E8="選択してください。",E8="第1四半期分",E8="第2四半期分"),"支出予定額","支出済額")</f>
        <v>支出予定額</v>
      </c>
      <c r="F24" s="51" t="str">
        <f>IF(OR(E8="選択してください。",E8="第1四半期分",E8="第2四半期分",E8="第3四半期分"),"支出予定額","支出済額")</f>
        <v>支出予定額</v>
      </c>
      <c r="G24" s="51" t="s">
        <v>43</v>
      </c>
      <c r="H24" s="98"/>
      <c r="I24" s="98"/>
      <c r="L24" s="26">
        <f>IF(AND(D24="支出予定額",E24="支出予定額",F24="支出予定額",G24="支出予定額"),D27,0)</f>
        <v>0</v>
      </c>
      <c r="M24" s="26">
        <f>IF(AND(D24="支出済額",E24="支出予定額",F24="支出予定額",G24="支出予定額"),E27,0)</f>
        <v>0</v>
      </c>
      <c r="N24" s="26">
        <f>IF(AND(D24="支出済額",E24="支出済額",F24="支出予定額",G24="支出予定額"),F27,0)</f>
        <v>0</v>
      </c>
      <c r="O24" s="26">
        <f>IF(AND(D24="支出済額",E24="支出済額",F24="支出済額",G24="支出予定額"),G27,0)</f>
        <v>0</v>
      </c>
      <c r="P24" s="26">
        <f t="shared" si="3"/>
        <v>0</v>
      </c>
    </row>
    <row r="25" spans="2:16" ht="24.75" customHeight="1">
      <c r="B25" s="55" t="s">
        <v>28</v>
      </c>
      <c r="C25" s="42"/>
      <c r="D25" s="42"/>
      <c r="E25" s="42"/>
      <c r="F25" s="42"/>
      <c r="G25" s="42"/>
      <c r="H25" s="28">
        <f>SUM(D25:G25)</f>
        <v>0</v>
      </c>
      <c r="I25" s="28">
        <f t="shared" ref="I25:I31" si="4">C25-H25</f>
        <v>0</v>
      </c>
      <c r="L25" s="26">
        <f>IF(AND(D24="支出予定額",E24="支出予定額",F24="支出予定額",G24="支出予定額"),D28,0)</f>
        <v>0</v>
      </c>
      <c r="M25" s="26">
        <f>IF(AND(D24="支出済額",E24="支出予定額",F24="支出予定額",G24="支出予定額"),E28,0)</f>
        <v>0</v>
      </c>
      <c r="N25" s="26">
        <f>IF(AND(D24="支出済額",E24="支出済額",F24="支出予定額",G24="支出予定額"),F28,0)</f>
        <v>0</v>
      </c>
      <c r="O25" s="26">
        <f>IF(AND(D24="支出済額",E24="支出済額",F24="支出済額",G24="支出予定額"),G28,0)</f>
        <v>0</v>
      </c>
      <c r="P25" s="26">
        <f t="shared" si="3"/>
        <v>0</v>
      </c>
    </row>
    <row r="26" spans="2:16" ht="24.75" customHeight="1">
      <c r="B26" s="55" t="s">
        <v>29</v>
      </c>
      <c r="C26" s="42"/>
      <c r="D26" s="42"/>
      <c r="E26" s="42"/>
      <c r="F26" s="42"/>
      <c r="G26" s="42"/>
      <c r="H26" s="28">
        <f>SUM(D26:G26)</f>
        <v>0</v>
      </c>
      <c r="I26" s="28">
        <f t="shared" si="4"/>
        <v>0</v>
      </c>
    </row>
    <row r="27" spans="2:16" ht="24.75" customHeight="1">
      <c r="B27" s="55" t="s">
        <v>30</v>
      </c>
      <c r="C27" s="42"/>
      <c r="D27" s="42"/>
      <c r="E27" s="42"/>
      <c r="F27" s="42"/>
      <c r="G27" s="42"/>
      <c r="H27" s="28">
        <f>SUM(D27:G27)</f>
        <v>0</v>
      </c>
      <c r="I27" s="28">
        <f t="shared" si="4"/>
        <v>0</v>
      </c>
    </row>
    <row r="28" spans="2:16" ht="24.75" customHeight="1">
      <c r="B28" s="55" t="s">
        <v>31</v>
      </c>
      <c r="C28" s="42"/>
      <c r="D28" s="42"/>
      <c r="E28" s="42"/>
      <c r="F28" s="42"/>
      <c r="G28" s="42"/>
      <c r="H28" s="28">
        <f>SUM(D28:G28)</f>
        <v>0</v>
      </c>
      <c r="I28" s="28">
        <f t="shared" si="4"/>
        <v>0</v>
      </c>
      <c r="L28" s="41">
        <f>IF(AND(D24="支出予定額",E24="支出予定額",F24="支出予定額",G24="支出予定額"),D30,0)</f>
        <v>0</v>
      </c>
      <c r="M28" s="26">
        <f>IF(AND(D24="支出済額",E24="支出予定額",F24="支出予定額",G24="支出予定額"),E30,0)</f>
        <v>0</v>
      </c>
      <c r="N28" s="26">
        <f>IF(AND(D24="支出済額",E24="支出済額",F24="支出予定額",G24="支出予定額"),F30,0)</f>
        <v>0</v>
      </c>
      <c r="O28" s="26">
        <f>IF(AND(D24="支出済額",E24="支出済額",F24="支出済額",G24="支出予定額"),G30,0)</f>
        <v>0</v>
      </c>
      <c r="P28" s="26">
        <f t="shared" ref="P28" si="5">SUM(L28:O28)</f>
        <v>0</v>
      </c>
    </row>
    <row r="29" spans="2:16" ht="24.75" customHeight="1">
      <c r="B29" s="55" t="s">
        <v>32</v>
      </c>
      <c r="C29" s="45">
        <f t="shared" ref="C29:H29" si="6">SUM(C25:C28)</f>
        <v>0</v>
      </c>
      <c r="D29" s="29">
        <f t="shared" si="6"/>
        <v>0</v>
      </c>
      <c r="E29" s="28">
        <f t="shared" si="6"/>
        <v>0</v>
      </c>
      <c r="F29" s="28">
        <f t="shared" si="6"/>
        <v>0</v>
      </c>
      <c r="G29" s="28">
        <f t="shared" si="6"/>
        <v>0</v>
      </c>
      <c r="H29" s="28">
        <f t="shared" si="6"/>
        <v>0</v>
      </c>
      <c r="I29" s="28">
        <f t="shared" si="4"/>
        <v>0</v>
      </c>
    </row>
    <row r="30" spans="2:16" ht="24.75" customHeight="1">
      <c r="B30" s="55" t="s">
        <v>33</v>
      </c>
      <c r="C30" s="42"/>
      <c r="D30" s="29">
        <f>MIN(ROUNDDOWN(D29*I4,0),D16)</f>
        <v>0</v>
      </c>
      <c r="E30" s="29">
        <f>MIN(ROUNDDOWN((D29+E29)*I4,0)-D30,D16-D30)</f>
        <v>0</v>
      </c>
      <c r="F30" s="29">
        <f>MIN(ROUNDDOWN((D29+E29+F29)*I4,0)-D30-E30,D16-D30-E30)</f>
        <v>0</v>
      </c>
      <c r="G30" s="29">
        <f>MIN(ROUNDDOWN(SUM(D29:G29)*I4,0)-SUM(D30:F30),D16-SUM(D30:F30))</f>
        <v>0</v>
      </c>
      <c r="H30" s="28">
        <f>SUM(D30:G30)</f>
        <v>0</v>
      </c>
      <c r="I30" s="28">
        <f t="shared" si="4"/>
        <v>0</v>
      </c>
    </row>
    <row r="31" spans="2:16" ht="24.75" customHeight="1">
      <c r="B31" s="55" t="s">
        <v>34</v>
      </c>
      <c r="C31" s="45">
        <f t="shared" ref="C31:H31" si="7">SUM(C29:C30)</f>
        <v>0</v>
      </c>
      <c r="D31" s="28">
        <f t="shared" si="7"/>
        <v>0</v>
      </c>
      <c r="E31" s="28">
        <f t="shared" si="7"/>
        <v>0</v>
      </c>
      <c r="F31" s="28">
        <f t="shared" si="7"/>
        <v>0</v>
      </c>
      <c r="G31" s="28">
        <f t="shared" si="7"/>
        <v>0</v>
      </c>
      <c r="H31" s="28">
        <f t="shared" si="7"/>
        <v>0</v>
      </c>
      <c r="I31" s="28">
        <f t="shared" si="4"/>
        <v>0</v>
      </c>
    </row>
    <row r="32" spans="2:16" ht="13.5" customHeight="1">
      <c r="B32" s="47"/>
      <c r="C32" s="48"/>
      <c r="D32" s="48"/>
      <c r="E32" s="48"/>
      <c r="F32" s="48"/>
      <c r="G32" s="48"/>
      <c r="H32" s="48"/>
      <c r="I32" s="48"/>
    </row>
    <row r="33" spans="25:25" ht="13.5" customHeight="1"/>
    <row r="35" spans="25:25">
      <c r="Y35" s="40" t="s">
        <v>72</v>
      </c>
    </row>
  </sheetData>
  <mergeCells count="14">
    <mergeCell ref="D7:G7"/>
    <mergeCell ref="E8:F8"/>
    <mergeCell ref="B12:D12"/>
    <mergeCell ref="B14:C14"/>
    <mergeCell ref="L14:M14"/>
    <mergeCell ref="B15:C15"/>
    <mergeCell ref="H23:H24"/>
    <mergeCell ref="I23:I24"/>
    <mergeCell ref="B16:C16"/>
    <mergeCell ref="B17:C17"/>
    <mergeCell ref="B19:F19"/>
    <mergeCell ref="B21:E21"/>
    <mergeCell ref="B23:B24"/>
    <mergeCell ref="C23:C24"/>
  </mergeCells>
  <phoneticPr fontId="2"/>
  <dataValidations count="2">
    <dataValidation type="list" allowBlank="1" showInputMessage="1" showErrorMessage="1" sqref="WVL983060:WVO983060 IZ28:JC28 SV28:SY28 ACR28:ACU28 AMN28:AMQ28 AWJ28:AWM28 BGF28:BGI28 BQB28:BQE28 BZX28:CAA28 CJT28:CJW28 CTP28:CTS28 DDL28:DDO28 DNH28:DNK28 DXD28:DXG28 EGZ28:EHC28 EQV28:EQY28 FAR28:FAU28 FKN28:FKQ28 FUJ28:FUM28 GEF28:GEI28 GOB28:GOE28 GXX28:GYA28 HHT28:HHW28 HRP28:HRS28 IBL28:IBO28 ILH28:ILK28 IVD28:IVG28 JEZ28:JFC28 JOV28:JOY28 JYR28:JYU28 KIN28:KIQ28 KSJ28:KSM28 LCF28:LCI28 LMB28:LME28 LVX28:LWA28 MFT28:MFW28 MPP28:MPS28 MZL28:MZO28 NJH28:NJK28 NTD28:NTG28 OCZ28:ODC28 OMV28:OMY28 OWR28:OWU28 PGN28:PGQ28 PQJ28:PQM28 QAF28:QAI28 QKB28:QKE28 QTX28:QUA28 RDT28:RDW28 RNP28:RNS28 RXL28:RXO28 SHH28:SHK28 SRD28:SRG28 TAZ28:TBC28 TKV28:TKY28 TUR28:TUU28 UEN28:UEQ28 UOJ28:UOM28 UYF28:UYI28 VIB28:VIE28 VRX28:VSA28 WBT28:WBW28 WLP28:WLS28 WVL28:WVO28 D65552:G65552 IZ65556:JC65556 SV65556:SY65556 ACR65556:ACU65556 AMN65556:AMQ65556 AWJ65556:AWM65556 BGF65556:BGI65556 BQB65556:BQE65556 BZX65556:CAA65556 CJT65556:CJW65556 CTP65556:CTS65556 DDL65556:DDO65556 DNH65556:DNK65556 DXD65556:DXG65556 EGZ65556:EHC65556 EQV65556:EQY65556 FAR65556:FAU65556 FKN65556:FKQ65556 FUJ65556:FUM65556 GEF65556:GEI65556 GOB65556:GOE65556 GXX65556:GYA65556 HHT65556:HHW65556 HRP65556:HRS65556 IBL65556:IBO65556 ILH65556:ILK65556 IVD65556:IVG65556 JEZ65556:JFC65556 JOV65556:JOY65556 JYR65556:JYU65556 KIN65556:KIQ65556 KSJ65556:KSM65556 LCF65556:LCI65556 LMB65556:LME65556 LVX65556:LWA65556 MFT65556:MFW65556 MPP65556:MPS65556 MZL65556:MZO65556 NJH65556:NJK65556 NTD65556:NTG65556 OCZ65556:ODC65556 OMV65556:OMY65556 OWR65556:OWU65556 PGN65556:PGQ65556 PQJ65556:PQM65556 QAF65556:QAI65556 QKB65556:QKE65556 QTX65556:QUA65556 RDT65556:RDW65556 RNP65556:RNS65556 RXL65556:RXO65556 SHH65556:SHK65556 SRD65556:SRG65556 TAZ65556:TBC65556 TKV65556:TKY65556 TUR65556:TUU65556 UEN65556:UEQ65556 UOJ65556:UOM65556 UYF65556:UYI65556 VIB65556:VIE65556 VRX65556:VSA65556 WBT65556:WBW65556 WLP65556:WLS65556 WVL65556:WVO65556 D131088:G131088 IZ131092:JC131092 SV131092:SY131092 ACR131092:ACU131092 AMN131092:AMQ131092 AWJ131092:AWM131092 BGF131092:BGI131092 BQB131092:BQE131092 BZX131092:CAA131092 CJT131092:CJW131092 CTP131092:CTS131092 DDL131092:DDO131092 DNH131092:DNK131092 DXD131092:DXG131092 EGZ131092:EHC131092 EQV131092:EQY131092 FAR131092:FAU131092 FKN131092:FKQ131092 FUJ131092:FUM131092 GEF131092:GEI131092 GOB131092:GOE131092 GXX131092:GYA131092 HHT131092:HHW131092 HRP131092:HRS131092 IBL131092:IBO131092 ILH131092:ILK131092 IVD131092:IVG131092 JEZ131092:JFC131092 JOV131092:JOY131092 JYR131092:JYU131092 KIN131092:KIQ131092 KSJ131092:KSM131092 LCF131092:LCI131092 LMB131092:LME131092 LVX131092:LWA131092 MFT131092:MFW131092 MPP131092:MPS131092 MZL131092:MZO131092 NJH131092:NJK131092 NTD131092:NTG131092 OCZ131092:ODC131092 OMV131092:OMY131092 OWR131092:OWU131092 PGN131092:PGQ131092 PQJ131092:PQM131092 QAF131092:QAI131092 QKB131092:QKE131092 QTX131092:QUA131092 RDT131092:RDW131092 RNP131092:RNS131092 RXL131092:RXO131092 SHH131092:SHK131092 SRD131092:SRG131092 TAZ131092:TBC131092 TKV131092:TKY131092 TUR131092:TUU131092 UEN131092:UEQ131092 UOJ131092:UOM131092 UYF131092:UYI131092 VIB131092:VIE131092 VRX131092:VSA131092 WBT131092:WBW131092 WLP131092:WLS131092 WVL131092:WVO131092 D196624:G196624 IZ196628:JC196628 SV196628:SY196628 ACR196628:ACU196628 AMN196628:AMQ196628 AWJ196628:AWM196628 BGF196628:BGI196628 BQB196628:BQE196628 BZX196628:CAA196628 CJT196628:CJW196628 CTP196628:CTS196628 DDL196628:DDO196628 DNH196628:DNK196628 DXD196628:DXG196628 EGZ196628:EHC196628 EQV196628:EQY196628 FAR196628:FAU196628 FKN196628:FKQ196628 FUJ196628:FUM196628 GEF196628:GEI196628 GOB196628:GOE196628 GXX196628:GYA196628 HHT196628:HHW196628 HRP196628:HRS196628 IBL196628:IBO196628 ILH196628:ILK196628 IVD196628:IVG196628 JEZ196628:JFC196628 JOV196628:JOY196628 JYR196628:JYU196628 KIN196628:KIQ196628 KSJ196628:KSM196628 LCF196628:LCI196628 LMB196628:LME196628 LVX196628:LWA196628 MFT196628:MFW196628 MPP196628:MPS196628 MZL196628:MZO196628 NJH196628:NJK196628 NTD196628:NTG196628 OCZ196628:ODC196628 OMV196628:OMY196628 OWR196628:OWU196628 PGN196628:PGQ196628 PQJ196628:PQM196628 QAF196628:QAI196628 QKB196628:QKE196628 QTX196628:QUA196628 RDT196628:RDW196628 RNP196628:RNS196628 RXL196628:RXO196628 SHH196628:SHK196628 SRD196628:SRG196628 TAZ196628:TBC196628 TKV196628:TKY196628 TUR196628:TUU196628 UEN196628:UEQ196628 UOJ196628:UOM196628 UYF196628:UYI196628 VIB196628:VIE196628 VRX196628:VSA196628 WBT196628:WBW196628 WLP196628:WLS196628 WVL196628:WVO196628 D262160:G262160 IZ262164:JC262164 SV262164:SY262164 ACR262164:ACU262164 AMN262164:AMQ262164 AWJ262164:AWM262164 BGF262164:BGI262164 BQB262164:BQE262164 BZX262164:CAA262164 CJT262164:CJW262164 CTP262164:CTS262164 DDL262164:DDO262164 DNH262164:DNK262164 DXD262164:DXG262164 EGZ262164:EHC262164 EQV262164:EQY262164 FAR262164:FAU262164 FKN262164:FKQ262164 FUJ262164:FUM262164 GEF262164:GEI262164 GOB262164:GOE262164 GXX262164:GYA262164 HHT262164:HHW262164 HRP262164:HRS262164 IBL262164:IBO262164 ILH262164:ILK262164 IVD262164:IVG262164 JEZ262164:JFC262164 JOV262164:JOY262164 JYR262164:JYU262164 KIN262164:KIQ262164 KSJ262164:KSM262164 LCF262164:LCI262164 LMB262164:LME262164 LVX262164:LWA262164 MFT262164:MFW262164 MPP262164:MPS262164 MZL262164:MZO262164 NJH262164:NJK262164 NTD262164:NTG262164 OCZ262164:ODC262164 OMV262164:OMY262164 OWR262164:OWU262164 PGN262164:PGQ262164 PQJ262164:PQM262164 QAF262164:QAI262164 QKB262164:QKE262164 QTX262164:QUA262164 RDT262164:RDW262164 RNP262164:RNS262164 RXL262164:RXO262164 SHH262164:SHK262164 SRD262164:SRG262164 TAZ262164:TBC262164 TKV262164:TKY262164 TUR262164:TUU262164 UEN262164:UEQ262164 UOJ262164:UOM262164 UYF262164:UYI262164 VIB262164:VIE262164 VRX262164:VSA262164 WBT262164:WBW262164 WLP262164:WLS262164 WVL262164:WVO262164 D327696:G327696 IZ327700:JC327700 SV327700:SY327700 ACR327700:ACU327700 AMN327700:AMQ327700 AWJ327700:AWM327700 BGF327700:BGI327700 BQB327700:BQE327700 BZX327700:CAA327700 CJT327700:CJW327700 CTP327700:CTS327700 DDL327700:DDO327700 DNH327700:DNK327700 DXD327700:DXG327700 EGZ327700:EHC327700 EQV327700:EQY327700 FAR327700:FAU327700 FKN327700:FKQ327700 FUJ327700:FUM327700 GEF327700:GEI327700 GOB327700:GOE327700 GXX327700:GYA327700 HHT327700:HHW327700 HRP327700:HRS327700 IBL327700:IBO327700 ILH327700:ILK327700 IVD327700:IVG327700 JEZ327700:JFC327700 JOV327700:JOY327700 JYR327700:JYU327700 KIN327700:KIQ327700 KSJ327700:KSM327700 LCF327700:LCI327700 LMB327700:LME327700 LVX327700:LWA327700 MFT327700:MFW327700 MPP327700:MPS327700 MZL327700:MZO327700 NJH327700:NJK327700 NTD327700:NTG327700 OCZ327700:ODC327700 OMV327700:OMY327700 OWR327700:OWU327700 PGN327700:PGQ327700 PQJ327700:PQM327700 QAF327700:QAI327700 QKB327700:QKE327700 QTX327700:QUA327700 RDT327700:RDW327700 RNP327700:RNS327700 RXL327700:RXO327700 SHH327700:SHK327700 SRD327700:SRG327700 TAZ327700:TBC327700 TKV327700:TKY327700 TUR327700:TUU327700 UEN327700:UEQ327700 UOJ327700:UOM327700 UYF327700:UYI327700 VIB327700:VIE327700 VRX327700:VSA327700 WBT327700:WBW327700 WLP327700:WLS327700 WVL327700:WVO327700 D393232:G393232 IZ393236:JC393236 SV393236:SY393236 ACR393236:ACU393236 AMN393236:AMQ393236 AWJ393236:AWM393236 BGF393236:BGI393236 BQB393236:BQE393236 BZX393236:CAA393236 CJT393236:CJW393236 CTP393236:CTS393236 DDL393236:DDO393236 DNH393236:DNK393236 DXD393236:DXG393236 EGZ393236:EHC393236 EQV393236:EQY393236 FAR393236:FAU393236 FKN393236:FKQ393236 FUJ393236:FUM393236 GEF393236:GEI393236 GOB393236:GOE393236 GXX393236:GYA393236 HHT393236:HHW393236 HRP393236:HRS393236 IBL393236:IBO393236 ILH393236:ILK393236 IVD393236:IVG393236 JEZ393236:JFC393236 JOV393236:JOY393236 JYR393236:JYU393236 KIN393236:KIQ393236 KSJ393236:KSM393236 LCF393236:LCI393236 LMB393236:LME393236 LVX393236:LWA393236 MFT393236:MFW393236 MPP393236:MPS393236 MZL393236:MZO393236 NJH393236:NJK393236 NTD393236:NTG393236 OCZ393236:ODC393236 OMV393236:OMY393236 OWR393236:OWU393236 PGN393236:PGQ393236 PQJ393236:PQM393236 QAF393236:QAI393236 QKB393236:QKE393236 QTX393236:QUA393236 RDT393236:RDW393236 RNP393236:RNS393236 RXL393236:RXO393236 SHH393236:SHK393236 SRD393236:SRG393236 TAZ393236:TBC393236 TKV393236:TKY393236 TUR393236:TUU393236 UEN393236:UEQ393236 UOJ393236:UOM393236 UYF393236:UYI393236 VIB393236:VIE393236 VRX393236:VSA393236 WBT393236:WBW393236 WLP393236:WLS393236 WVL393236:WVO393236 D458768:G458768 IZ458772:JC458772 SV458772:SY458772 ACR458772:ACU458772 AMN458772:AMQ458772 AWJ458772:AWM458772 BGF458772:BGI458772 BQB458772:BQE458772 BZX458772:CAA458772 CJT458772:CJW458772 CTP458772:CTS458772 DDL458772:DDO458772 DNH458772:DNK458772 DXD458772:DXG458772 EGZ458772:EHC458772 EQV458772:EQY458772 FAR458772:FAU458772 FKN458772:FKQ458772 FUJ458772:FUM458772 GEF458772:GEI458772 GOB458772:GOE458772 GXX458772:GYA458772 HHT458772:HHW458772 HRP458772:HRS458772 IBL458772:IBO458772 ILH458772:ILK458772 IVD458772:IVG458772 JEZ458772:JFC458772 JOV458772:JOY458772 JYR458772:JYU458772 KIN458772:KIQ458772 KSJ458772:KSM458772 LCF458772:LCI458772 LMB458772:LME458772 LVX458772:LWA458772 MFT458772:MFW458772 MPP458772:MPS458772 MZL458772:MZO458772 NJH458772:NJK458772 NTD458772:NTG458772 OCZ458772:ODC458772 OMV458772:OMY458772 OWR458772:OWU458772 PGN458772:PGQ458772 PQJ458772:PQM458772 QAF458772:QAI458772 QKB458772:QKE458772 QTX458772:QUA458772 RDT458772:RDW458772 RNP458772:RNS458772 RXL458772:RXO458772 SHH458772:SHK458772 SRD458772:SRG458772 TAZ458772:TBC458772 TKV458772:TKY458772 TUR458772:TUU458772 UEN458772:UEQ458772 UOJ458772:UOM458772 UYF458772:UYI458772 VIB458772:VIE458772 VRX458772:VSA458772 WBT458772:WBW458772 WLP458772:WLS458772 WVL458772:WVO458772 D524304:G524304 IZ524308:JC524308 SV524308:SY524308 ACR524308:ACU524308 AMN524308:AMQ524308 AWJ524308:AWM524308 BGF524308:BGI524308 BQB524308:BQE524308 BZX524308:CAA524308 CJT524308:CJW524308 CTP524308:CTS524308 DDL524308:DDO524308 DNH524308:DNK524308 DXD524308:DXG524308 EGZ524308:EHC524308 EQV524308:EQY524308 FAR524308:FAU524308 FKN524308:FKQ524308 FUJ524308:FUM524308 GEF524308:GEI524308 GOB524308:GOE524308 GXX524308:GYA524308 HHT524308:HHW524308 HRP524308:HRS524308 IBL524308:IBO524308 ILH524308:ILK524308 IVD524308:IVG524308 JEZ524308:JFC524308 JOV524308:JOY524308 JYR524308:JYU524308 KIN524308:KIQ524308 KSJ524308:KSM524308 LCF524308:LCI524308 LMB524308:LME524308 LVX524308:LWA524308 MFT524308:MFW524308 MPP524308:MPS524308 MZL524308:MZO524308 NJH524308:NJK524308 NTD524308:NTG524308 OCZ524308:ODC524308 OMV524308:OMY524308 OWR524308:OWU524308 PGN524308:PGQ524308 PQJ524308:PQM524308 QAF524308:QAI524308 QKB524308:QKE524308 QTX524308:QUA524308 RDT524308:RDW524308 RNP524308:RNS524308 RXL524308:RXO524308 SHH524308:SHK524308 SRD524308:SRG524308 TAZ524308:TBC524308 TKV524308:TKY524308 TUR524308:TUU524308 UEN524308:UEQ524308 UOJ524308:UOM524308 UYF524308:UYI524308 VIB524308:VIE524308 VRX524308:VSA524308 WBT524308:WBW524308 WLP524308:WLS524308 WVL524308:WVO524308 D589840:G589840 IZ589844:JC589844 SV589844:SY589844 ACR589844:ACU589844 AMN589844:AMQ589844 AWJ589844:AWM589844 BGF589844:BGI589844 BQB589844:BQE589844 BZX589844:CAA589844 CJT589844:CJW589844 CTP589844:CTS589844 DDL589844:DDO589844 DNH589844:DNK589844 DXD589844:DXG589844 EGZ589844:EHC589844 EQV589844:EQY589844 FAR589844:FAU589844 FKN589844:FKQ589844 FUJ589844:FUM589844 GEF589844:GEI589844 GOB589844:GOE589844 GXX589844:GYA589844 HHT589844:HHW589844 HRP589844:HRS589844 IBL589844:IBO589844 ILH589844:ILK589844 IVD589844:IVG589844 JEZ589844:JFC589844 JOV589844:JOY589844 JYR589844:JYU589844 KIN589844:KIQ589844 KSJ589844:KSM589844 LCF589844:LCI589844 LMB589844:LME589844 LVX589844:LWA589844 MFT589844:MFW589844 MPP589844:MPS589844 MZL589844:MZO589844 NJH589844:NJK589844 NTD589844:NTG589844 OCZ589844:ODC589844 OMV589844:OMY589844 OWR589844:OWU589844 PGN589844:PGQ589844 PQJ589844:PQM589844 QAF589844:QAI589844 QKB589844:QKE589844 QTX589844:QUA589844 RDT589844:RDW589844 RNP589844:RNS589844 RXL589844:RXO589844 SHH589844:SHK589844 SRD589844:SRG589844 TAZ589844:TBC589844 TKV589844:TKY589844 TUR589844:TUU589844 UEN589844:UEQ589844 UOJ589844:UOM589844 UYF589844:UYI589844 VIB589844:VIE589844 VRX589844:VSA589844 WBT589844:WBW589844 WLP589844:WLS589844 WVL589844:WVO589844 D655376:G655376 IZ655380:JC655380 SV655380:SY655380 ACR655380:ACU655380 AMN655380:AMQ655380 AWJ655380:AWM655380 BGF655380:BGI655380 BQB655380:BQE655380 BZX655380:CAA655380 CJT655380:CJW655380 CTP655380:CTS655380 DDL655380:DDO655380 DNH655380:DNK655380 DXD655380:DXG655380 EGZ655380:EHC655380 EQV655380:EQY655380 FAR655380:FAU655380 FKN655380:FKQ655380 FUJ655380:FUM655380 GEF655380:GEI655380 GOB655380:GOE655380 GXX655380:GYA655380 HHT655380:HHW655380 HRP655380:HRS655380 IBL655380:IBO655380 ILH655380:ILK655380 IVD655380:IVG655380 JEZ655380:JFC655380 JOV655380:JOY655380 JYR655380:JYU655380 KIN655380:KIQ655380 KSJ655380:KSM655380 LCF655380:LCI655380 LMB655380:LME655380 LVX655380:LWA655380 MFT655380:MFW655380 MPP655380:MPS655380 MZL655380:MZO655380 NJH655380:NJK655380 NTD655380:NTG655380 OCZ655380:ODC655380 OMV655380:OMY655380 OWR655380:OWU655380 PGN655380:PGQ655380 PQJ655380:PQM655380 QAF655380:QAI655380 QKB655380:QKE655380 QTX655380:QUA655380 RDT655380:RDW655380 RNP655380:RNS655380 RXL655380:RXO655380 SHH655380:SHK655380 SRD655380:SRG655380 TAZ655380:TBC655380 TKV655380:TKY655380 TUR655380:TUU655380 UEN655380:UEQ655380 UOJ655380:UOM655380 UYF655380:UYI655380 VIB655380:VIE655380 VRX655380:VSA655380 WBT655380:WBW655380 WLP655380:WLS655380 WVL655380:WVO655380 D720912:G720912 IZ720916:JC720916 SV720916:SY720916 ACR720916:ACU720916 AMN720916:AMQ720916 AWJ720916:AWM720916 BGF720916:BGI720916 BQB720916:BQE720916 BZX720916:CAA720916 CJT720916:CJW720916 CTP720916:CTS720916 DDL720916:DDO720916 DNH720916:DNK720916 DXD720916:DXG720916 EGZ720916:EHC720916 EQV720916:EQY720916 FAR720916:FAU720916 FKN720916:FKQ720916 FUJ720916:FUM720916 GEF720916:GEI720916 GOB720916:GOE720916 GXX720916:GYA720916 HHT720916:HHW720916 HRP720916:HRS720916 IBL720916:IBO720916 ILH720916:ILK720916 IVD720916:IVG720916 JEZ720916:JFC720916 JOV720916:JOY720916 JYR720916:JYU720916 KIN720916:KIQ720916 KSJ720916:KSM720916 LCF720916:LCI720916 LMB720916:LME720916 LVX720916:LWA720916 MFT720916:MFW720916 MPP720916:MPS720916 MZL720916:MZO720916 NJH720916:NJK720916 NTD720916:NTG720916 OCZ720916:ODC720916 OMV720916:OMY720916 OWR720916:OWU720916 PGN720916:PGQ720916 PQJ720916:PQM720916 QAF720916:QAI720916 QKB720916:QKE720916 QTX720916:QUA720916 RDT720916:RDW720916 RNP720916:RNS720916 RXL720916:RXO720916 SHH720916:SHK720916 SRD720916:SRG720916 TAZ720916:TBC720916 TKV720916:TKY720916 TUR720916:TUU720916 UEN720916:UEQ720916 UOJ720916:UOM720916 UYF720916:UYI720916 VIB720916:VIE720916 VRX720916:VSA720916 WBT720916:WBW720916 WLP720916:WLS720916 WVL720916:WVO720916 D786448:G786448 IZ786452:JC786452 SV786452:SY786452 ACR786452:ACU786452 AMN786452:AMQ786452 AWJ786452:AWM786452 BGF786452:BGI786452 BQB786452:BQE786452 BZX786452:CAA786452 CJT786452:CJW786452 CTP786452:CTS786452 DDL786452:DDO786452 DNH786452:DNK786452 DXD786452:DXG786452 EGZ786452:EHC786452 EQV786452:EQY786452 FAR786452:FAU786452 FKN786452:FKQ786452 FUJ786452:FUM786452 GEF786452:GEI786452 GOB786452:GOE786452 GXX786452:GYA786452 HHT786452:HHW786452 HRP786452:HRS786452 IBL786452:IBO786452 ILH786452:ILK786452 IVD786452:IVG786452 JEZ786452:JFC786452 JOV786452:JOY786452 JYR786452:JYU786452 KIN786452:KIQ786452 KSJ786452:KSM786452 LCF786452:LCI786452 LMB786452:LME786452 LVX786452:LWA786452 MFT786452:MFW786452 MPP786452:MPS786452 MZL786452:MZO786452 NJH786452:NJK786452 NTD786452:NTG786452 OCZ786452:ODC786452 OMV786452:OMY786452 OWR786452:OWU786452 PGN786452:PGQ786452 PQJ786452:PQM786452 QAF786452:QAI786452 QKB786452:QKE786452 QTX786452:QUA786452 RDT786452:RDW786452 RNP786452:RNS786452 RXL786452:RXO786452 SHH786452:SHK786452 SRD786452:SRG786452 TAZ786452:TBC786452 TKV786452:TKY786452 TUR786452:TUU786452 UEN786452:UEQ786452 UOJ786452:UOM786452 UYF786452:UYI786452 VIB786452:VIE786452 VRX786452:VSA786452 WBT786452:WBW786452 WLP786452:WLS786452 WVL786452:WVO786452 D851984:G851984 IZ851988:JC851988 SV851988:SY851988 ACR851988:ACU851988 AMN851988:AMQ851988 AWJ851988:AWM851988 BGF851988:BGI851988 BQB851988:BQE851988 BZX851988:CAA851988 CJT851988:CJW851988 CTP851988:CTS851988 DDL851988:DDO851988 DNH851988:DNK851988 DXD851988:DXG851988 EGZ851988:EHC851988 EQV851988:EQY851988 FAR851988:FAU851988 FKN851988:FKQ851988 FUJ851988:FUM851988 GEF851988:GEI851988 GOB851988:GOE851988 GXX851988:GYA851988 HHT851988:HHW851988 HRP851988:HRS851988 IBL851988:IBO851988 ILH851988:ILK851988 IVD851988:IVG851988 JEZ851988:JFC851988 JOV851988:JOY851988 JYR851988:JYU851988 KIN851988:KIQ851988 KSJ851988:KSM851988 LCF851988:LCI851988 LMB851988:LME851988 LVX851988:LWA851988 MFT851988:MFW851988 MPP851988:MPS851988 MZL851988:MZO851988 NJH851988:NJK851988 NTD851988:NTG851988 OCZ851988:ODC851988 OMV851988:OMY851988 OWR851988:OWU851988 PGN851988:PGQ851988 PQJ851988:PQM851988 QAF851988:QAI851988 QKB851988:QKE851988 QTX851988:QUA851988 RDT851988:RDW851988 RNP851988:RNS851988 RXL851988:RXO851988 SHH851988:SHK851988 SRD851988:SRG851988 TAZ851988:TBC851988 TKV851988:TKY851988 TUR851988:TUU851988 UEN851988:UEQ851988 UOJ851988:UOM851988 UYF851988:UYI851988 VIB851988:VIE851988 VRX851988:VSA851988 WBT851988:WBW851988 WLP851988:WLS851988 WVL851988:WVO851988 D917520:G917520 IZ917524:JC917524 SV917524:SY917524 ACR917524:ACU917524 AMN917524:AMQ917524 AWJ917524:AWM917524 BGF917524:BGI917524 BQB917524:BQE917524 BZX917524:CAA917524 CJT917524:CJW917524 CTP917524:CTS917524 DDL917524:DDO917524 DNH917524:DNK917524 DXD917524:DXG917524 EGZ917524:EHC917524 EQV917524:EQY917524 FAR917524:FAU917524 FKN917524:FKQ917524 FUJ917524:FUM917524 GEF917524:GEI917524 GOB917524:GOE917524 GXX917524:GYA917524 HHT917524:HHW917524 HRP917524:HRS917524 IBL917524:IBO917524 ILH917524:ILK917524 IVD917524:IVG917524 JEZ917524:JFC917524 JOV917524:JOY917524 JYR917524:JYU917524 KIN917524:KIQ917524 KSJ917524:KSM917524 LCF917524:LCI917524 LMB917524:LME917524 LVX917524:LWA917524 MFT917524:MFW917524 MPP917524:MPS917524 MZL917524:MZO917524 NJH917524:NJK917524 NTD917524:NTG917524 OCZ917524:ODC917524 OMV917524:OMY917524 OWR917524:OWU917524 PGN917524:PGQ917524 PQJ917524:PQM917524 QAF917524:QAI917524 QKB917524:QKE917524 QTX917524:QUA917524 RDT917524:RDW917524 RNP917524:RNS917524 RXL917524:RXO917524 SHH917524:SHK917524 SRD917524:SRG917524 TAZ917524:TBC917524 TKV917524:TKY917524 TUR917524:TUU917524 UEN917524:UEQ917524 UOJ917524:UOM917524 UYF917524:UYI917524 VIB917524:VIE917524 VRX917524:VSA917524 WBT917524:WBW917524 WLP917524:WLS917524 WVL917524:WVO917524 D983056:G983056 IZ983060:JC983060 SV983060:SY983060 ACR983060:ACU983060 AMN983060:AMQ983060 AWJ983060:AWM983060 BGF983060:BGI983060 BQB983060:BQE983060 BZX983060:CAA983060 CJT983060:CJW983060 CTP983060:CTS983060 DDL983060:DDO983060 DNH983060:DNK983060 DXD983060:DXG983060 EGZ983060:EHC983060 EQV983060:EQY983060 FAR983060:FAU983060 FKN983060:FKQ983060 FUJ983060:FUM983060 GEF983060:GEI983060 GOB983060:GOE983060 GXX983060:GYA983060 HHT983060:HHW983060 HRP983060:HRS983060 IBL983060:IBO983060 ILH983060:ILK983060 IVD983060:IVG983060 JEZ983060:JFC983060 JOV983060:JOY983060 JYR983060:JYU983060 KIN983060:KIQ983060 KSJ983060:KSM983060 LCF983060:LCI983060 LMB983060:LME983060 LVX983060:LWA983060 MFT983060:MFW983060 MPP983060:MPS983060 MZL983060:MZO983060 NJH983060:NJK983060 NTD983060:NTG983060 OCZ983060:ODC983060 OMV983060:OMY983060 OWR983060:OWU983060 PGN983060:PGQ983060 PQJ983060:PQM983060 QAF983060:QAI983060 QKB983060:QKE983060 QTX983060:QUA983060 RDT983060:RDW983060 RNP983060:RNS983060 RXL983060:RXO983060 SHH983060:SHK983060 SRD983060:SRG983060 TAZ983060:TBC983060 TKV983060:TKY983060 TUR983060:TUU983060 UEN983060:UEQ983060 UOJ983060:UOM983060 UYF983060:UYI983060 VIB983060:VIE983060 VRX983060:VSA983060 WBT983060:WBW983060 WLP983060:WLS983060" xr:uid="{DDA1F151-E307-49D3-B3D2-5C414966CD3B}">
      <formula1>"支出予定額,支出済額"</formula1>
    </dataValidation>
    <dataValidation type="list" allowBlank="1" showInputMessage="1" showErrorMessage="1" sqref="E8:F8" xr:uid="{78992343-E2DA-4B11-A994-D1ABF7220B6C}">
      <formula1>"選択してください。,第1四半期分,第2四半期分,第3四半期分,第4四半期分"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landscape" r:id="rId1"/>
  <headerFooter>
    <oddFooter>&amp;R(202004)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請求書</vt:lpstr>
      <vt:lpstr>請求内訳書</vt:lpstr>
      <vt:lpstr>入力説明</vt:lpstr>
      <vt:lpstr>請求書!Print_Area</vt:lpstr>
      <vt:lpstr>請求内訳書!Print_Area</vt:lpstr>
      <vt:lpstr>入力説明!Print_Area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2018-04-17T02:40:26Z</dcterms:created>
  <dcterms:modified xsi:type="dcterms:W3CDTF">2020-03-06T05:29:43Z</dcterms:modified>
</cp:coreProperties>
</file>