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toa.local\kmt23\産学連携展開部\研究管理グループ\R2\1.事務処理説明書【機2】\7.経理様式\"/>
    </mc:Choice>
  </mc:AlternateContent>
  <xr:revisionPtr revIDLastSave="0" documentId="13_ncr:101_{D2DC9B6A-1004-4C4E-9E28-0C42125046F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経理様式５９_中間報告" sheetId="2" r:id="rId1"/>
    <sheet name="経理様式５９_年度末報告" sheetId="3" r:id="rId2"/>
    <sheet name="支出明細" sheetId="4" r:id="rId3"/>
    <sheet name="記載例（年度末報告）" sheetId="7" r:id="rId4"/>
    <sheet name="記載例（支出明細）" sheetId="6" r:id="rId5"/>
  </sheets>
  <definedNames>
    <definedName name="_xlnm.Print_Area" localSheetId="4">'記載例（支出明細）'!$A$1:$AS$51</definedName>
    <definedName name="_xlnm.Print_Area" localSheetId="3">'記載例（年度末報告）'!$A$1:$U$46</definedName>
    <definedName name="_xlnm.Print_Area" localSheetId="0">経理様式５９_中間報告!$A$1:$G$30</definedName>
    <definedName name="_xlnm.Print_Area" localSheetId="1">経理様式５９_年度末報告!$A$1:$G$42</definedName>
    <definedName name="_xlnm.Print_Area" localSheetId="2">支出明細!$A$1:$L$351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7" l="1"/>
  <c r="C35" i="7"/>
  <c r="F32" i="7"/>
  <c r="F31" i="7"/>
  <c r="F30" i="7"/>
  <c r="F29" i="7"/>
  <c r="J28" i="7"/>
  <c r="B28" i="7" s="1"/>
  <c r="F28" i="7"/>
  <c r="F20" i="7"/>
  <c r="J31" i="7" s="1"/>
  <c r="E35" i="7" l="1"/>
  <c r="C36" i="7" s="1"/>
  <c r="J30" i="7"/>
  <c r="B30" i="7" s="1"/>
  <c r="J32" i="7"/>
  <c r="B32" i="7" s="1"/>
  <c r="J29" i="7"/>
  <c r="B29" i="7" s="1"/>
  <c r="B31" i="7"/>
  <c r="H34" i="4" l="1"/>
  <c r="K34" i="4"/>
  <c r="K38" i="4" s="1"/>
  <c r="K70" i="4" s="1"/>
  <c r="K73" i="4" s="1"/>
  <c r="K105" i="4" s="1"/>
  <c r="K108" i="4" s="1"/>
  <c r="K140" i="4" s="1"/>
  <c r="K143" i="4" s="1"/>
  <c r="K175" i="4" s="1"/>
  <c r="K178" i="4" l="1"/>
  <c r="K210" i="4"/>
  <c r="K213" i="4" s="1"/>
  <c r="K245" i="4" s="1"/>
  <c r="K248" i="4" s="1"/>
  <c r="K280" i="4" s="1"/>
  <c r="K283" i="4" s="1"/>
  <c r="K315" i="4" s="1"/>
  <c r="K318" i="4" s="1"/>
  <c r="K350" i="4" s="1"/>
  <c r="H38" i="4"/>
  <c r="H70" i="4" s="1"/>
  <c r="H73" i="4" s="1"/>
  <c r="H105" i="4" s="1"/>
  <c r="H108" i="4" s="1"/>
  <c r="H140" i="4" s="1"/>
  <c r="H143" i="4" s="1"/>
  <c r="H175" i="4" s="1"/>
  <c r="H178" i="4" s="1"/>
  <c r="H210" i="4" s="1"/>
  <c r="H213" i="4" s="1"/>
  <c r="H245" i="4" s="1"/>
  <c r="H248" i="4" s="1"/>
  <c r="H280" i="4" s="1"/>
  <c r="H283" i="4" s="1"/>
  <c r="H315" i="4" s="1"/>
  <c r="H318" i="4" s="1"/>
  <c r="H350" i="4" s="1"/>
  <c r="C25" i="2" l="1"/>
  <c r="D25" i="3"/>
  <c r="F20" i="3"/>
  <c r="J28" i="3"/>
  <c r="B28" i="3" s="1"/>
  <c r="J32" i="3" l="1"/>
  <c r="B32" i="3" s="1"/>
  <c r="J29" i="3"/>
  <c r="B29" i="3" s="1"/>
  <c r="J30" i="3"/>
  <c r="B30" i="3" s="1"/>
  <c r="J31" i="3"/>
  <c r="B31" i="3" s="1"/>
  <c r="F25" i="3" l="1"/>
  <c r="F28" i="3"/>
  <c r="C35" i="3"/>
  <c r="F32" i="3"/>
  <c r="F31" i="3"/>
  <c r="F30" i="3"/>
  <c r="F29" i="3"/>
  <c r="E25" i="2"/>
  <c r="F25" i="2" s="1"/>
  <c r="E35" i="3" l="1"/>
  <c r="C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E10" authorId="0" shapeId="0" xr:uid="{096543BF-9B8D-4C9B-AFAF-40825FBAA6EB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E15" authorId="0" shapeId="0" xr:uid="{6AC029C5-CF79-4434-A4A0-DDE1CC288F74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令和3年度に締結した契約書・覚書に記載の番号（21-XXXXXXXXX）を記入してください。</t>
        </r>
      </text>
    </comment>
    <comment ref="B25" authorId="0" shapeId="0" xr:uid="{5350A2AB-F486-450E-9D52-8EA7DC98044B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令和3年度に締結した契約書・覚書の「マッチングファンド計画」に記載されている自己資金の金額を入力してください。</t>
        </r>
      </text>
    </comment>
    <comment ref="D25" authorId="0" shapeId="0" xr:uid="{94B1203B-FF38-4206-B826-45636A61832A}">
      <text>
        <r>
          <rPr>
            <b/>
            <sz val="10"/>
            <color indexed="81"/>
            <rFont val="MS P ゴシック"/>
            <family val="3"/>
            <charset val="128"/>
          </rPr>
          <t>下期に支出を予定している金額を入力してください。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大坊 真己人</author>
  </authors>
  <commentList>
    <comment ref="E10" authorId="0" shapeId="0" xr:uid="{D93229F8-CB46-414E-BDEB-EF8DC21F93C7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E15" authorId="0" shapeId="0" xr:uid="{428FCCA6-BFB7-48EF-83C2-52B86357689A}">
      <text>
        <r>
          <rPr>
            <b/>
            <sz val="10"/>
            <color indexed="81"/>
            <rFont val="MS P ゴシック"/>
            <family val="3"/>
            <charset val="128"/>
          </rPr>
          <t>令和2年度に締結した契約書・覚書に記載の番号（20-XXXXXXXXX）を記入してください。</t>
        </r>
      </text>
    </comment>
  </commentList>
</comments>
</file>

<file path=xl/sharedStrings.xml><?xml version="1.0" encoding="utf-8"?>
<sst xmlns="http://schemas.openxmlformats.org/spreadsheetml/2006/main" count="359" uniqueCount="130">
  <si>
    <t>自己資金</t>
    <rPh sb="0" eb="2">
      <t>ジコ</t>
    </rPh>
    <rPh sb="2" eb="4">
      <t>シキン</t>
    </rPh>
    <phoneticPr fontId="2"/>
  </si>
  <si>
    <t>企業負担額</t>
    <rPh sb="0" eb="2">
      <t>キギョウ</t>
    </rPh>
    <rPh sb="2" eb="4">
      <t>フタン</t>
    </rPh>
    <rPh sb="4" eb="5">
      <t>ガク</t>
    </rPh>
    <phoneticPr fontId="2"/>
  </si>
  <si>
    <t>マッチング係数</t>
    <rPh sb="5" eb="7">
      <t>ケイスウ</t>
    </rPh>
    <phoneticPr fontId="2"/>
  </si>
  <si>
    <t>部署・職名</t>
    <rPh sb="0" eb="2">
      <t>ブショ</t>
    </rPh>
    <rPh sb="3" eb="5">
      <t>ショクメイ</t>
    </rPh>
    <phoneticPr fontId="2"/>
  </si>
  <si>
    <t>契約番号</t>
    <rPh sb="0" eb="2">
      <t>ケイヤク</t>
    </rPh>
    <rPh sb="2" eb="4">
      <t>バンゴウ</t>
    </rPh>
    <phoneticPr fontId="2"/>
  </si>
  <si>
    <t>研究タイプ</t>
    <rPh sb="0" eb="2">
      <t>ケンキュウ</t>
    </rPh>
    <phoneticPr fontId="2"/>
  </si>
  <si>
    <t>研究領域</t>
    <rPh sb="0" eb="2">
      <t>ケンキュウ</t>
    </rPh>
    <rPh sb="2" eb="4">
      <t>リョウイキ</t>
    </rPh>
    <phoneticPr fontId="2"/>
  </si>
  <si>
    <t>研究題目</t>
    <rPh sb="0" eb="2">
      <t>ケンキュウ</t>
    </rPh>
    <rPh sb="2" eb="4">
      <t>ダイモク</t>
    </rPh>
    <phoneticPr fontId="2"/>
  </si>
  <si>
    <r>
      <t xml:space="preserve">委託研究費
</t>
    </r>
    <r>
      <rPr>
        <sz val="9"/>
        <color theme="1"/>
        <rFont val="ＭＳ Ｐゴシック"/>
        <family val="3"/>
        <charset val="128"/>
      </rPr>
      <t>(直接経費＋間接経費)</t>
    </r>
    <rPh sb="0" eb="2">
      <t>イタク</t>
    </rPh>
    <rPh sb="2" eb="4">
      <t>ケンキュウ</t>
    </rPh>
    <rPh sb="4" eb="5">
      <t>ヒ</t>
    </rPh>
    <rPh sb="7" eb="9">
      <t>チョクセツ</t>
    </rPh>
    <rPh sb="9" eb="11">
      <t>ケイヒ</t>
    </rPh>
    <rPh sb="12" eb="14">
      <t>カンセツ</t>
    </rPh>
    <rPh sb="14" eb="16">
      <t>ケイヒ</t>
    </rPh>
    <phoneticPr fontId="2"/>
  </si>
  <si>
    <t>備考</t>
    <rPh sb="0" eb="2">
      <t>ビコウ</t>
    </rPh>
    <phoneticPr fontId="2"/>
  </si>
  <si>
    <t>JST使用欄</t>
    <rPh sb="3" eb="5">
      <t>シヨウ</t>
    </rPh>
    <rPh sb="5" eb="6">
      <t>ラン</t>
    </rPh>
    <phoneticPr fontId="2"/>
  </si>
  <si>
    <t>予算額(A)</t>
    <rPh sb="0" eb="3">
      <t>ヨサンガク</t>
    </rPh>
    <phoneticPr fontId="2"/>
  </si>
  <si>
    <t>実績額（B）</t>
    <rPh sb="0" eb="3">
      <t>ジッセキガク</t>
    </rPh>
    <phoneticPr fontId="2"/>
  </si>
  <si>
    <r>
      <t xml:space="preserve">合計（D）
</t>
    </r>
    <r>
      <rPr>
        <sz val="9"/>
        <color theme="1"/>
        <rFont val="ＭＳ Ｐゴシック"/>
        <family val="3"/>
        <charset val="128"/>
      </rPr>
      <t>=（B）+（C）</t>
    </r>
    <rPh sb="0" eb="2">
      <t>ゴウケイ</t>
    </rPh>
    <phoneticPr fontId="2"/>
  </si>
  <si>
    <r>
      <t xml:space="preserve">差引額(E)
</t>
    </r>
    <r>
      <rPr>
        <sz val="9"/>
        <color theme="1"/>
        <rFont val="ＭＳ Ｐゴシック"/>
        <family val="3"/>
        <charset val="128"/>
      </rPr>
      <t>=(D)-(A)</t>
    </r>
    <rPh sb="0" eb="2">
      <t>サシヒキ</t>
    </rPh>
    <rPh sb="2" eb="3">
      <t>ガク</t>
    </rPh>
    <phoneticPr fontId="2"/>
  </si>
  <si>
    <t>下期支出予定額（C）</t>
    <rPh sb="0" eb="2">
      <t>シモキ</t>
    </rPh>
    <rPh sb="2" eb="4">
      <t>シシュツ</t>
    </rPh>
    <rPh sb="4" eb="6">
      <t>ヨテイ</t>
    </rPh>
    <rPh sb="6" eb="7">
      <t>ガク</t>
    </rPh>
    <phoneticPr fontId="2"/>
  </si>
  <si>
    <t>経理様式５９</t>
    <rPh sb="0" eb="2">
      <t>ケイリ</t>
    </rPh>
    <rPh sb="2" eb="4">
      <t>ヨウシキ</t>
    </rPh>
    <phoneticPr fontId="2"/>
  </si>
  <si>
    <t>(円)</t>
  </si>
  <si>
    <t>所属部署</t>
    <rPh sb="0" eb="2">
      <t>ショゾク</t>
    </rPh>
    <rPh sb="2" eb="4">
      <t>ブショ</t>
    </rPh>
    <phoneticPr fontId="2"/>
  </si>
  <si>
    <t>契　約
担当者</t>
    <rPh sb="0" eb="1">
      <t>チギリ</t>
    </rPh>
    <rPh sb="2" eb="3">
      <t>ヤク</t>
    </rPh>
    <rPh sb="4" eb="7">
      <t>タントウシャ</t>
    </rPh>
    <phoneticPr fontId="2"/>
  </si>
  <si>
    <t>研　究
担当者</t>
    <rPh sb="0" eb="1">
      <t>ケン</t>
    </rPh>
    <rPh sb="2" eb="3">
      <t>キワム</t>
    </rPh>
    <rPh sb="4" eb="7">
      <t>タントウシャ</t>
    </rPh>
    <phoneticPr fontId="2"/>
  </si>
  <si>
    <t>職　　　名</t>
    <rPh sb="0" eb="1">
      <t>ショク</t>
    </rPh>
    <rPh sb="4" eb="5">
      <t>ナ</t>
    </rPh>
    <phoneticPr fontId="2"/>
  </si>
  <si>
    <t>氏　　　名</t>
    <rPh sb="0" eb="1">
      <t>シ</t>
    </rPh>
    <rPh sb="4" eb="5">
      <t>ナ</t>
    </rPh>
    <phoneticPr fontId="2"/>
  </si>
  <si>
    <t>機　関　名</t>
    <rPh sb="0" eb="1">
      <t>キ</t>
    </rPh>
    <rPh sb="2" eb="3">
      <t>カン</t>
    </rPh>
    <rPh sb="4" eb="5">
      <t>メイ</t>
    </rPh>
    <phoneticPr fontId="2"/>
  </si>
  <si>
    <t>機　関　の
所　在　地</t>
    <phoneticPr fontId="2"/>
  </si>
  <si>
    <t>国立研究開発法人科学技術振興機構</t>
    <rPh sb="0" eb="8">
      <t>コクリツケンキュウカイハツホウジン</t>
    </rPh>
    <rPh sb="8" eb="16">
      <t>カガクギジュツシンコウキコウ</t>
    </rPh>
    <phoneticPr fontId="2"/>
  </si>
  <si>
    <t>分任研究契約担当者　殿</t>
    <rPh sb="0" eb="4">
      <t>ブンニンケンキュウ</t>
    </rPh>
    <rPh sb="4" eb="6">
      <t>ケイヤク</t>
    </rPh>
    <rPh sb="6" eb="9">
      <t>タントウシャ</t>
    </rPh>
    <rPh sb="10" eb="11">
      <t>ドノ</t>
    </rPh>
    <phoneticPr fontId="2"/>
  </si>
  <si>
    <t>令和3年3月31日現在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</si>
  <si>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r>
      <t xml:space="preserve">差引額(C)
</t>
    </r>
    <r>
      <rPr>
        <sz val="9"/>
        <color theme="1"/>
        <rFont val="ＭＳ Ｐゴシック"/>
        <family val="3"/>
        <charset val="128"/>
      </rPr>
      <t>=(B)-(A)</t>
    </r>
    <rPh sb="0" eb="2">
      <t>サシヒキ</t>
    </rPh>
    <rPh sb="2" eb="3">
      <t>ガク</t>
    </rPh>
    <phoneticPr fontId="2"/>
  </si>
  <si>
    <t>(円)</t>
    <phoneticPr fontId="2"/>
  </si>
  <si>
    <t>委託研究費 合計</t>
    <phoneticPr fontId="2"/>
  </si>
  <si>
    <t>企業負担額 合計</t>
    <phoneticPr fontId="2"/>
  </si>
  <si>
    <t>研究期間通算</t>
    <phoneticPr fontId="2"/>
  </si>
  <si>
    <t>自己資金決算表</t>
    <rPh sb="0" eb="2">
      <t>ジコ</t>
    </rPh>
    <rPh sb="2" eb="4">
      <t>シキン</t>
    </rPh>
    <rPh sb="4" eb="6">
      <t>ケッサン</t>
    </rPh>
    <rPh sb="6" eb="7">
      <t>ヒョウ</t>
    </rPh>
    <phoneticPr fontId="2"/>
  </si>
  <si>
    <t>当事業年度の支出状況等は以下の通り。</t>
    <rPh sb="0" eb="1">
      <t>トウ</t>
    </rPh>
    <rPh sb="1" eb="3">
      <t>ジギョウ</t>
    </rPh>
    <rPh sb="3" eb="5">
      <t>ネンド</t>
    </rPh>
    <rPh sb="6" eb="8">
      <t>シシュツ</t>
    </rPh>
    <rPh sb="8" eb="10">
      <t>ジョウキョウ</t>
    </rPh>
    <rPh sb="10" eb="11">
      <t>トウ</t>
    </rPh>
    <rPh sb="12" eb="14">
      <t>イカ</t>
    </rPh>
    <rPh sb="15" eb="16">
      <t>トオ</t>
    </rPh>
    <phoneticPr fontId="2"/>
  </si>
  <si>
    <t>その他</t>
    <rPh sb="2" eb="3">
      <t>タ</t>
    </rPh>
    <phoneticPr fontId="2"/>
  </si>
  <si>
    <t>産学共同　本格型</t>
    <rPh sb="0" eb="2">
      <t>サンガク</t>
    </rPh>
    <rPh sb="2" eb="4">
      <t>キョウドウ</t>
    </rPh>
    <rPh sb="5" eb="8">
      <t>ホンカクガタ</t>
    </rPh>
    <phoneticPr fontId="2"/>
  </si>
  <si>
    <t>マッチングファンド状況表（※）</t>
    <rPh sb="9" eb="11">
      <t>ジョウキョウ</t>
    </rPh>
    <rPh sb="11" eb="12">
      <t>ヒョウ</t>
    </rPh>
    <phoneticPr fontId="2"/>
  </si>
  <si>
    <t>（※）翌事業年度以降の金額は、研究計画書を参照し、計画額を記入してください。</t>
    <rPh sb="15" eb="17">
      <t>ケンキュウ</t>
    </rPh>
    <rPh sb="17" eb="19">
      <t>ケイカク</t>
    </rPh>
    <rPh sb="19" eb="20">
      <t>ショ</t>
    </rPh>
    <rPh sb="21" eb="23">
      <t>サンショウ</t>
    </rPh>
    <rPh sb="25" eb="27">
      <t>ケイカク</t>
    </rPh>
    <rPh sb="29" eb="31">
      <t>キニュウ</t>
    </rPh>
    <phoneticPr fontId="2"/>
  </si>
  <si>
    <t>【202011】</t>
    <phoneticPr fontId="2"/>
  </si>
  <si>
    <t>研究期間</t>
    <rPh sb="0" eb="2">
      <t>ケンキュウ</t>
    </rPh>
    <rPh sb="2" eb="4">
      <t>キカン</t>
    </rPh>
    <phoneticPr fontId="2"/>
  </si>
  <si>
    <t>令和2年度　自己資金・マッチングファンド実績報告書</t>
    <rPh sb="0" eb="2">
      <t>レイワ</t>
    </rPh>
    <rPh sb="3" eb="5">
      <t>ネンド</t>
    </rPh>
    <rPh sb="6" eb="8">
      <t>ジコ</t>
    </rPh>
    <rPh sb="8" eb="10">
      <t>シキン</t>
    </rPh>
    <rPh sb="20" eb="22">
      <t>ジッセキ</t>
    </rPh>
    <rPh sb="22" eb="25">
      <t>ホウコクショ</t>
    </rPh>
    <phoneticPr fontId="2"/>
  </si>
  <si>
    <t>（単位：円）</t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</si>
  <si>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</si>
  <si>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</si>
  <si>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</si>
  <si>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</si>
  <si>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</si>
  <si>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</si>
  <si>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</si>
  <si>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</si>
  <si>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</si>
  <si>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</si>
  <si>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</si>
  <si>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</si>
  <si>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</si>
  <si>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</si>
  <si>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</si>
  <si>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</si>
  <si>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</si>
  <si>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</si>
  <si>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</si>
  <si>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</si>
  <si>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</si>
  <si>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</si>
  <si>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機関名</t>
  </si>
  <si>
    <t>令和</t>
  </si>
  <si>
    <t>出金年月日</t>
  </si>
  <si>
    <t>摘　　要</t>
  </si>
  <si>
    <t>備　　　　　　　　　考</t>
  </si>
  <si>
    <t>伝票番号</t>
  </si>
  <si>
    <t>支払先</t>
  </si>
  <si>
    <t>計</t>
  </si>
  <si>
    <t>※本様式は、正本１部に写し（コピー）１部を添えて提出を行ってください。</t>
  </si>
  <si>
    <t>前ページより繰り越し</t>
  </si>
  <si>
    <t>摘　　要</t>
    <phoneticPr fontId="10"/>
  </si>
  <si>
    <t>検収年月日</t>
    <rPh sb="0" eb="2">
      <t>ケンシュウ</t>
    </rPh>
    <phoneticPr fontId="10"/>
  </si>
  <si>
    <t>年度［ 自己資金 ］支出明細</t>
    <phoneticPr fontId="10"/>
  </si>
  <si>
    <t>支出額</t>
    <rPh sb="2" eb="3">
      <t>ガク</t>
    </rPh>
    <phoneticPr fontId="10"/>
  </si>
  <si>
    <t>中間決算額（B）</t>
    <rPh sb="0" eb="2">
      <t>チュウカン</t>
    </rPh>
    <rPh sb="2" eb="4">
      <t>ケッサン</t>
    </rPh>
    <rPh sb="4" eb="5">
      <t>ガク</t>
    </rPh>
    <phoneticPr fontId="2"/>
  </si>
  <si>
    <t>令和3年度　自己資金・マッチングファンド実績報告書　中間報告</t>
    <rPh sb="0" eb="2">
      <t>レイワ</t>
    </rPh>
    <rPh sb="3" eb="5">
      <t>ネンド</t>
    </rPh>
    <rPh sb="6" eb="8">
      <t>ジコ</t>
    </rPh>
    <rPh sb="8" eb="10">
      <t>シキン</t>
    </rPh>
    <rPh sb="20" eb="22">
      <t>ジッセキ</t>
    </rPh>
    <rPh sb="22" eb="25">
      <t>ホウコクショ</t>
    </rPh>
    <rPh sb="26" eb="28">
      <t>チュウカン</t>
    </rPh>
    <rPh sb="28" eb="30">
      <t>ホウコク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</si>
  <si>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</si>
  <si>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（うち人件費　計）</t>
    <rPh sb="3" eb="6">
      <t>ジンケンヒ</t>
    </rPh>
    <rPh sb="7" eb="8">
      <t>ケイ</t>
    </rPh>
    <phoneticPr fontId="10"/>
  </si>
  <si>
    <t>-</t>
  </si>
  <si>
    <t>科学 太郎</t>
  </si>
  <si>
    <t>人件費チェック</t>
    <rPh sb="0" eb="3">
      <t>ジンケンヒ</t>
    </rPh>
    <phoneticPr fontId="10"/>
  </si>
  <si>
    <t>□□株式会社</t>
    <rPh sb="2" eb="6">
      <t>カブシキガイシャ</t>
    </rPh>
    <phoneticPr fontId="10"/>
  </si>
  <si>
    <t>共同研究費</t>
    <rPh sb="0" eb="2">
      <t>キョウドウ</t>
    </rPh>
    <rPh sb="2" eb="4">
      <t>ケンキュウ</t>
    </rPh>
    <rPh sb="4" eb="5">
      <t>ヒ</t>
    </rPh>
    <phoneticPr fontId="10"/>
  </si>
  <si>
    <t>他 No.1</t>
    <rPh sb="0" eb="1">
      <t>ホカ</t>
    </rPh>
    <phoneticPr fontId="10"/>
  </si>
  <si>
    <t>○○大学</t>
    <phoneticPr fontId="10"/>
  </si>
  <si>
    <t>＊＊装置</t>
    <phoneticPr fontId="10"/>
  </si>
  <si>
    <t>物 No.1</t>
    <rPh sb="0" eb="1">
      <t>モノ</t>
    </rPh>
    <phoneticPr fontId="10"/>
  </si>
  <si>
    <t>XX技研(株)</t>
    <rPh sb="2" eb="4">
      <t>ギケン</t>
    </rPh>
    <rPh sb="4" eb="7">
      <t>カブシキガイシャ</t>
    </rPh>
    <phoneticPr fontId="10"/>
  </si>
  <si>
    <t>スイッチング電源</t>
    <rPh sb="6" eb="8">
      <t>デンゲン</t>
    </rPh>
    <phoneticPr fontId="10"/>
  </si>
  <si>
    <t>物 No.2</t>
    <rPh sb="0" eb="1">
      <t>モノ</t>
    </rPh>
    <phoneticPr fontId="10"/>
  </si>
  <si>
    <t>自社からの調達
利益排除あり</t>
    <rPh sb="0" eb="2">
      <t>ジシャ</t>
    </rPh>
    <rPh sb="5" eb="7">
      <t>チョウタツ</t>
    </rPh>
    <rPh sb="8" eb="10">
      <t>リエキ</t>
    </rPh>
    <rPh sb="10" eb="12">
      <t>ハイジョ</t>
    </rPh>
    <phoneticPr fontId="10"/>
  </si>
  <si>
    <t>10ｍケーブル　3本</t>
    <rPh sb="9" eb="10">
      <t>ホン</t>
    </rPh>
    <phoneticPr fontId="10"/>
  </si>
  <si>
    <t>物 No.3</t>
    <rPh sb="0" eb="1">
      <t>モノ</t>
    </rPh>
    <phoneticPr fontId="10"/>
  </si>
  <si>
    <t>△△商会</t>
    <rPh sb="2" eb="4">
      <t>ショウカイ</t>
    </rPh>
    <phoneticPr fontId="10"/>
  </si>
  <si>
    <t>-</t>
    <phoneticPr fontId="10"/>
  </si>
  <si>
    <t>給与（5月従事分）（科学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</si>
  <si>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No.1</t>
    <rPh sb="0" eb="1">
      <t>ヒト</t>
    </rPh>
    <phoneticPr fontId="10"/>
  </si>
  <si>
    <t>賞与（科学 太郎）</t>
    <rPh sb="0" eb="2">
      <t>ショウヨ</t>
    </rPh>
    <phoneticPr fontId="10"/>
  </si>
  <si>
    <t>人 No.2</t>
    <rPh sb="0" eb="1">
      <t>ヒト</t>
    </rPh>
    <phoneticPr fontId="10"/>
  </si>
  <si>
    <t>▲▲大学実験打合せ（7/1～7/3　福岡）（技術 花子）</t>
    <rPh sb="2" eb="4">
      <t>ダイガク</t>
    </rPh>
    <rPh sb="4" eb="6">
      <t>ジッケン</t>
    </rPh>
    <rPh sb="6" eb="7">
      <t>ウ</t>
    </rPh>
    <rPh sb="7" eb="8">
      <t>ア</t>
    </rPh>
    <rPh sb="18" eb="20">
      <t>フクオカ</t>
    </rPh>
    <rPh sb="22" eb="24">
      <t>ギジュツ</t>
    </rPh>
    <rPh sb="25" eb="27">
      <t>ハナコ</t>
    </rPh>
    <phoneticPr fontId="10"/>
  </si>
  <si>
    <t>旅 No.1</t>
    <rPh sb="0" eb="1">
      <t>タビ</t>
    </rPh>
    <phoneticPr fontId="10"/>
  </si>
  <si>
    <t>技術 花子</t>
    <rPh sb="0" eb="2">
      <t>ギジュツ</t>
    </rPh>
    <rPh sb="3" eb="5">
      <t>ハナコ</t>
    </rPh>
    <phoneticPr fontId="10"/>
  </si>
  <si>
    <t>給与（6月従事分）（科学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</si>
  <si>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No.3</t>
    <rPh sb="0" eb="1">
      <t>ヒト</t>
    </rPh>
    <phoneticPr fontId="10"/>
  </si>
  <si>
    <t>給与（7月従事分）（科学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</si>
  <si>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No.4</t>
    <rPh sb="0" eb="1">
      <t>ヒト</t>
    </rPh>
    <phoneticPr fontId="10"/>
  </si>
  <si>
    <t>給与（8月従事分）（科学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</si>
  <si>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No.5</t>
    <rPh sb="0" eb="1">
      <t>ヒト</t>
    </rPh>
    <phoneticPr fontId="10"/>
  </si>
  <si>
    <t>●●材 サンプル試験</t>
    <rPh sb="2" eb="3">
      <t>ザイ</t>
    </rPh>
    <rPh sb="8" eb="10">
      <t>シケン</t>
    </rPh>
    <phoneticPr fontId="10"/>
  </si>
  <si>
    <t>他 No.2</t>
    <rPh sb="0" eb="1">
      <t>ホカ</t>
    </rPh>
    <phoneticPr fontId="10"/>
  </si>
  <si>
    <t>（株）**研究所</t>
    <rPh sb="0" eb="3">
      <t>カブ</t>
    </rPh>
    <rPh sb="5" eb="8">
      <t>ケンキュウジョ</t>
    </rPh>
    <phoneticPr fontId="10"/>
  </si>
  <si>
    <t>◎◎展示会参加（2/24～2/26　愛知）（技術 花子）</t>
    <rPh sb="2" eb="5">
      <t>テンジカイ</t>
    </rPh>
    <rPh sb="5" eb="7">
      <t>サンカ</t>
    </rPh>
    <rPh sb="18" eb="20">
      <t>アイチ</t>
    </rPh>
    <phoneticPr fontId="10"/>
  </si>
  <si>
    <t>旅 No.4</t>
    <rPh sb="0" eb="1">
      <t>タビ</t>
    </rPh>
    <phoneticPr fontId="10"/>
  </si>
  <si>
    <t>給与（3月従事分）（科学 太郎）</t>
    <rPh sb="0" eb="2">
      <t>キュウヨ</t>
    </rPh>
    <rPh sb="4" eb="5">
      <t>ガツ</t>
    </rPh>
    <rPh sb="5" eb="7">
      <t>ジュウジ</t>
    </rPh>
    <rPh sb="7" eb="8">
      <t>ブン</t>
    </rPh>
    <phoneticPr fontId="10"/>
  </si>
  <si>
    <t>人 No.12</t>
    <rPh sb="0" eb="1">
      <t>ヒト</t>
    </rPh>
    <phoneticPr fontId="10"/>
  </si>
  <si>
    <t>給与（3月従事分）（技術 花子）</t>
    <rPh sb="5" eb="7">
      <t>ジュウジ</t>
    </rPh>
    <phoneticPr fontId="10"/>
  </si>
  <si>
    <t>人 No.15</t>
    <rPh sb="0" eb="1">
      <t>ヒト</t>
    </rPh>
    <phoneticPr fontId="10"/>
  </si>
  <si>
    <t>委託研究費における自己負担分</t>
    <phoneticPr fontId="10"/>
  </si>
  <si>
    <t>◇◇合金 50g×5個</t>
    <rPh sb="2" eb="4">
      <t>ゴウキン</t>
    </rPh>
    <rPh sb="10" eb="11">
      <t>コ</t>
    </rPh>
    <phoneticPr fontId="10"/>
  </si>
  <si>
    <t>物 No.11</t>
    <rPh sb="0" eb="1">
      <t>モノ</t>
    </rPh>
    <phoneticPr fontId="10"/>
  </si>
  <si>
    <t>（株）◆◆製作所</t>
    <rPh sb="0" eb="3">
      <t>カブ</t>
    </rPh>
    <rPh sb="5" eb="8">
      <t>セイサクジョ</t>
    </rPh>
    <phoneticPr fontId="10"/>
  </si>
  <si>
    <t>▽▽施設使用料</t>
    <phoneticPr fontId="10"/>
  </si>
  <si>
    <t>他 No.3</t>
    <rPh sb="0" eb="1">
      <t>ホカ</t>
    </rPh>
    <phoneticPr fontId="10"/>
  </si>
  <si>
    <t>##県公設試験センター</t>
    <rPh sb="2" eb="3">
      <t>ケン</t>
    </rPh>
    <rPh sb="3" eb="5">
      <t>コウセツ</t>
    </rPh>
    <rPh sb="5" eb="7">
      <t>シケン</t>
    </rPh>
    <phoneticPr fontId="10"/>
  </si>
  <si>
    <t>【210101】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</si>
</sst>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;[Red]\-0\ "/>
    <numFmt numFmtId="177" formatCode="0&quot;年&quot;&quot;度&quot;"/>
    <numFmt numFmtId="178" formatCode="ggge&quot;年度&quot;"/>
    <numFmt numFmtId="179" formatCode="ggge&quot;年&quot;m&quot;月&quot;d&quot;日&quot;&quot;から&quot;"/>
    <numFmt numFmtId="180" formatCode="ggge&quot;年&quot;m&quot;月&quot;d&quot;日&quot;&quot;まで&quot;"/>
    <numFmt numFmtId="181" formatCode="0&quot;年度&quot;"/>
    <numFmt numFmtId="182" formatCode="0_ "/>
    <numFmt numFmtId="183" formatCode="ge/mm/dd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45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24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5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180" fontId="1" fillId="3" borderId="7" xfId="0" applyNumberFormat="1" applyFont="1" applyFill="1" applyBorder="1" applyAlignment="1">
      <alignment horizontal="center" vertical="center"/>
    </xf>
    <xf numFmtId="38" fontId="1" fillId="3" borderId="1" xfId="0" applyNumberFormat="1" applyFont="1" applyFill="1" applyBorder="1" applyAlignment="1">
      <alignment horizontal="center" vertical="center"/>
    </xf>
    <xf numFmtId="38" fontId="1" fillId="3" borderId="3" xfId="0" applyNumberFormat="1" applyFont="1" applyFill="1" applyBorder="1" applyAlignment="1">
      <alignment horizontal="center" vertical="center"/>
    </xf>
    <xf numFmtId="38" fontId="1" fillId="4" borderId="28" xfId="0" applyNumberFormat="1" applyFont="1" applyFill="1" applyBorder="1">
      <alignment vertical="center"/>
    </xf>
    <xf numFmtId="38" fontId="1" fillId="4" borderId="29" xfId="0" applyNumberFormat="1" applyFont="1" applyFill="1" applyBorder="1">
      <alignment vertical="center"/>
    </xf>
    <xf numFmtId="181" fontId="1" fillId="4" borderId="23" xfId="0" applyNumberFormat="1" applyFont="1" applyFill="1" applyBorder="1" applyAlignment="1">
      <alignment horizontal="center" vertical="center"/>
    </xf>
    <xf numFmtId="38" fontId="1" fillId="4" borderId="23" xfId="0" applyNumberFormat="1" applyFont="1" applyFill="1" applyBorder="1" applyAlignment="1">
      <alignment vertical="center"/>
    </xf>
    <xf numFmtId="38" fontId="1" fillId="4" borderId="20" xfId="0" applyNumberFormat="1" applyFont="1" applyFill="1" applyBorder="1" applyAlignment="1">
      <alignment vertical="center"/>
    </xf>
    <xf numFmtId="0" fontId="1" fillId="0" borderId="0" xfId="2" applyFont="1" applyProtection="1">
      <alignment vertical="center"/>
      <protection locked="0"/>
    </xf>
    <xf numFmtId="49" fontId="1" fillId="0" borderId="0" xfId="2" applyNumberFormat="1" applyFont="1" applyProtection="1">
      <alignment vertical="center"/>
      <protection locked="0"/>
    </xf>
    <xf numFmtId="0" fontId="1" fillId="0" borderId="0" xfId="2" applyFont="1" applyAlignment="1" applyProtection="1">
      <alignment horizontal="right" vertical="center"/>
      <protection locked="0"/>
    </xf>
    <xf numFmtId="0" fontId="1" fillId="0" borderId="0" xfId="2" applyFont="1" applyProtection="1">
      <alignment vertical="center"/>
    </xf>
    <xf numFmtId="0" fontId="12" fillId="0" borderId="1" xfId="2" applyFont="1" applyBorder="1" applyAlignment="1" applyProtection="1">
      <alignment horizontal="center" vertical="center" wrapText="1"/>
    </xf>
    <xf numFmtId="0" fontId="12" fillId="0" borderId="23" xfId="2" applyFont="1" applyBorder="1" applyAlignment="1" applyProtection="1">
      <alignment horizontal="center" vertical="center" wrapText="1"/>
    </xf>
    <xf numFmtId="0" fontId="12" fillId="3" borderId="3" xfId="2" applyFont="1" applyFill="1" applyBorder="1" applyAlignment="1" applyProtection="1">
      <alignment horizontal="left" vertical="center" wrapText="1"/>
      <protection locked="0"/>
    </xf>
    <xf numFmtId="0" fontId="12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65" xfId="2" applyFont="1" applyFill="1" applyBorder="1" applyAlignment="1" applyProtection="1">
      <alignment horizontal="left" vertical="center" wrapText="1"/>
      <protection locked="0"/>
    </xf>
    <xf numFmtId="49" fontId="12" fillId="3" borderId="65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67" xfId="2" applyFont="1" applyFill="1" applyBorder="1" applyAlignment="1" applyProtection="1">
      <alignment horizontal="left" vertical="center" wrapText="1"/>
      <protection locked="0"/>
    </xf>
    <xf numFmtId="49" fontId="12" fillId="3" borderId="67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8" xfId="2" applyFont="1" applyBorder="1" applyAlignment="1" applyProtection="1">
      <alignment horizontal="center" vertical="center" wrapText="1"/>
      <protection locked="0"/>
    </xf>
    <xf numFmtId="3" fontId="12" fillId="5" borderId="28" xfId="2" applyNumberFormat="1" applyFont="1" applyFill="1" applyBorder="1" applyAlignment="1" applyProtection="1">
      <alignment horizontal="right" vertical="center" wrapText="1"/>
    </xf>
    <xf numFmtId="0" fontId="12" fillId="0" borderId="25" xfId="2" applyFont="1" applyBorder="1" applyAlignment="1" applyProtection="1">
      <alignment horizontal="center" vertical="center" wrapText="1"/>
      <protection locked="0"/>
    </xf>
    <xf numFmtId="3" fontId="12" fillId="5" borderId="25" xfId="2" applyNumberFormat="1" applyFont="1" applyFill="1" applyBorder="1" applyAlignment="1" applyProtection="1">
      <alignment horizontal="right"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23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vertical="center"/>
      <protection locked="0"/>
    </xf>
    <xf numFmtId="182" fontId="7" fillId="0" borderId="1" xfId="1" applyNumberFormat="1" applyFont="1" applyFill="1" applyBorder="1" applyAlignment="1" applyProtection="1">
      <alignment horizontal="center" vertical="center" wrapText="1"/>
    </xf>
    <xf numFmtId="3" fontId="12" fillId="4" borderId="28" xfId="2" applyNumberFormat="1" applyFont="1" applyFill="1" applyBorder="1" applyAlignment="1" applyProtection="1">
      <alignment horizontal="right" vertical="center" wrapText="1"/>
    </xf>
    <xf numFmtId="3" fontId="12" fillId="4" borderId="29" xfId="2" applyNumberFormat="1" applyFont="1" applyFill="1" applyBorder="1" applyAlignment="1" applyProtection="1">
      <alignment horizontal="right" vertical="center" wrapText="1"/>
      <protection locked="0"/>
    </xf>
    <xf numFmtId="0" fontId="12" fillId="3" borderId="74" xfId="2" applyFont="1" applyFill="1" applyBorder="1" applyAlignment="1" applyProtection="1">
      <alignment horizontal="left" vertical="center" wrapText="1"/>
      <protection locked="0"/>
    </xf>
    <xf numFmtId="0" fontId="12" fillId="3" borderId="75" xfId="2" applyFont="1" applyFill="1" applyBorder="1" applyAlignment="1" applyProtection="1">
      <alignment horizontal="left" vertical="center" wrapText="1"/>
      <protection locked="0"/>
    </xf>
    <xf numFmtId="0" fontId="12" fillId="0" borderId="49" xfId="2" applyFont="1" applyBorder="1" applyAlignment="1" applyProtection="1">
      <alignment horizontal="justify" vertical="center" wrapText="1"/>
      <protection locked="0"/>
    </xf>
    <xf numFmtId="0" fontId="12" fillId="0" borderId="47" xfId="2" applyFont="1" applyBorder="1" applyAlignment="1" applyProtection="1">
      <alignment horizontal="justify" vertical="center" wrapText="1"/>
      <protection locked="0"/>
    </xf>
    <xf numFmtId="0" fontId="12" fillId="0" borderId="51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0" fontId="12" fillId="0" borderId="36" xfId="2" applyFont="1" applyBorder="1" applyAlignment="1" applyProtection="1">
      <alignment horizontal="justify" vertical="center" wrapText="1"/>
      <protection locked="0"/>
    </xf>
    <xf numFmtId="3" fontId="12" fillId="4" borderId="25" xfId="2" applyNumberFormat="1" applyFont="1" applyFill="1" applyBorder="1" applyAlignment="1" applyProtection="1">
      <alignment horizontal="right" vertical="center" wrapText="1"/>
    </xf>
    <xf numFmtId="0" fontId="18" fillId="3" borderId="20" xfId="2" applyFont="1" applyFill="1" applyBorder="1" applyAlignment="1" applyProtection="1">
      <alignment horizontal="left" vertical="center" wrapText="1"/>
      <protection locked="0"/>
    </xf>
    <xf numFmtId="0" fontId="18" fillId="3" borderId="66" xfId="2" applyFont="1" applyFill="1" applyBorder="1" applyAlignment="1" applyProtection="1">
      <alignment horizontal="left" vertical="center" wrapText="1"/>
      <protection locked="0"/>
    </xf>
    <xf numFmtId="0" fontId="18" fillId="3" borderId="68" xfId="2" applyFont="1" applyFill="1" applyBorder="1" applyAlignment="1" applyProtection="1">
      <alignment horizontal="left" vertical="center" wrapText="1"/>
      <protection locked="0"/>
    </xf>
    <xf numFmtId="177" fontId="17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49" xfId="2" applyFont="1" applyBorder="1" applyAlignment="1" applyProtection="1">
      <alignment horizontal="center" vertical="center" wrapText="1"/>
      <protection locked="0"/>
    </xf>
    <xf numFmtId="0" fontId="1" fillId="6" borderId="0" xfId="2" applyFont="1" applyFill="1" applyProtection="1">
      <alignment vertical="center"/>
      <protection locked="0"/>
    </xf>
    <xf numFmtId="49" fontId="1" fillId="6" borderId="0" xfId="2" applyNumberFormat="1" applyFont="1" applyFill="1" applyProtection="1">
      <alignment vertical="center"/>
      <protection locked="0"/>
    </xf>
    <xf numFmtId="0" fontId="1" fillId="6" borderId="0" xfId="2" applyFont="1" applyFill="1">
      <alignment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3" fillId="6" borderId="0" xfId="2" applyFont="1" applyFill="1" applyProtection="1">
      <alignment vertical="center"/>
      <protection locked="0"/>
    </xf>
    <xf numFmtId="3" fontId="12" fillId="3" borderId="3" xfId="2" applyNumberFormat="1" applyFont="1" applyFill="1" applyBorder="1" applyAlignment="1">
      <alignment horizontal="right" vertical="center" wrapText="1"/>
    </xf>
    <xf numFmtId="0" fontId="12" fillId="3" borderId="3" xfId="2" applyFont="1" applyFill="1" applyBorder="1" applyAlignment="1" applyProtection="1">
      <alignment horizontal="center" vertical="center" wrapText="1"/>
      <protection locked="0"/>
    </xf>
    <xf numFmtId="0" fontId="12" fillId="3" borderId="20" xfId="2" applyFont="1" applyFill="1" applyBorder="1" applyAlignment="1" applyProtection="1">
      <alignment horizontal="left" vertical="center" wrapText="1"/>
      <protection locked="0"/>
    </xf>
    <xf numFmtId="3" fontId="12" fillId="3" borderId="65" xfId="2" applyNumberFormat="1" applyFont="1" applyFill="1" applyBorder="1" applyAlignment="1">
      <alignment horizontal="right" vertical="center" wrapText="1"/>
    </xf>
    <xf numFmtId="0" fontId="12" fillId="3" borderId="66" xfId="2" applyFont="1" applyFill="1" applyBorder="1" applyAlignment="1" applyProtection="1">
      <alignment horizontal="left" vertical="center" wrapText="1"/>
      <protection locked="0"/>
    </xf>
    <xf numFmtId="0" fontId="15" fillId="3" borderId="66" xfId="2" applyFont="1" applyFill="1" applyBorder="1" applyAlignment="1" applyProtection="1">
      <alignment horizontal="left" vertical="center" wrapText="1"/>
      <protection locked="0"/>
    </xf>
    <xf numFmtId="3" fontId="12" fillId="4" borderId="28" xfId="2" applyNumberFormat="1" applyFont="1" applyFill="1" applyBorder="1" applyAlignment="1">
      <alignment horizontal="right" vertical="center" wrapText="1"/>
    </xf>
    <xf numFmtId="0" fontId="1" fillId="6" borderId="0" xfId="2" applyFont="1" applyFill="1" applyAlignment="1" applyProtection="1">
      <alignment horizontal="right" vertical="center"/>
      <protection locked="0"/>
    </xf>
    <xf numFmtId="182" fontId="7" fillId="6" borderId="1" xfId="1" applyNumberFormat="1" applyFont="1" applyFill="1" applyBorder="1" applyAlignment="1" applyProtection="1">
      <alignment horizontal="center" vertical="center" wrapText="1"/>
    </xf>
    <xf numFmtId="0" fontId="11" fillId="6" borderId="0" xfId="2" applyFont="1" applyFill="1" applyProtection="1">
      <alignment vertical="center"/>
      <protection locked="0"/>
    </xf>
    <xf numFmtId="0" fontId="11" fillId="6" borderId="0" xfId="2" applyFont="1" applyFill="1">
      <alignment vertical="center"/>
    </xf>
    <xf numFmtId="0" fontId="1" fillId="6" borderId="0" xfId="0" applyFont="1" applyFill="1">
      <alignment vertical="center"/>
    </xf>
    <xf numFmtId="0" fontId="1" fillId="6" borderId="0" xfId="0" applyFont="1" applyFill="1" applyAlignment="1">
      <alignment horizontal="right" vertical="center"/>
    </xf>
    <xf numFmtId="177" fontId="8" fillId="6" borderId="0" xfId="0" applyNumberFormat="1" applyFont="1" applyFill="1" applyAlignment="1">
      <alignment horizontal="center" vertical="center"/>
    </xf>
    <xf numFmtId="176" fontId="1" fillId="6" borderId="0" xfId="0" applyNumberFormat="1" applyFont="1" applyFill="1">
      <alignment vertical="center"/>
    </xf>
    <xf numFmtId="0" fontId="1" fillId="6" borderId="0" xfId="0" applyNumberFormat="1" applyFont="1" applyFill="1">
      <alignment vertical="center"/>
    </xf>
    <xf numFmtId="177" fontId="20" fillId="6" borderId="0" xfId="0" applyNumberFormat="1" applyFont="1" applyFill="1" applyAlignment="1">
      <alignment horizontal="center" vertical="center"/>
    </xf>
    <xf numFmtId="3" fontId="12" fillId="4" borderId="29" xfId="2" applyNumberFormat="1" applyFont="1" applyFill="1" applyBorder="1" applyAlignment="1" applyProtection="1">
      <alignment horizontal="right" vertical="center" wrapText="1"/>
    </xf>
    <xf numFmtId="3" fontId="12" fillId="4" borderId="26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179" fontId="1" fillId="3" borderId="1" xfId="0" applyNumberFormat="1" applyFont="1" applyFill="1" applyBorder="1" applyAlignment="1" applyProtection="1">
      <alignment horizontal="center" vertical="center"/>
      <protection locked="0"/>
    </xf>
    <xf numFmtId="180" fontId="1" fillId="3" borderId="7" xfId="0" applyNumberFormat="1" applyFont="1" applyFill="1" applyBorder="1" applyAlignment="1" applyProtection="1">
      <alignment horizontal="center" vertical="center"/>
      <protection locked="0"/>
    </xf>
    <xf numFmtId="38" fontId="1" fillId="3" borderId="1" xfId="0" applyNumberFormat="1" applyFont="1" applyFill="1" applyBorder="1" applyAlignment="1" applyProtection="1">
      <alignment horizontal="center" vertical="center"/>
      <protection locked="0"/>
    </xf>
    <xf numFmtId="38" fontId="1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3" borderId="3" xfId="2" applyNumberFormat="1" applyFont="1" applyFill="1" applyBorder="1" applyAlignment="1" applyProtection="1">
      <alignment horizontal="right" vertical="center" wrapText="1"/>
      <protection locked="0"/>
    </xf>
    <xf numFmtId="3" fontId="12" fillId="3" borderId="65" xfId="2" applyNumberFormat="1" applyFont="1" applyFill="1" applyBorder="1" applyAlignment="1" applyProtection="1">
      <alignment horizontal="right" vertical="center" wrapText="1"/>
      <protection locked="0"/>
    </xf>
    <xf numFmtId="3" fontId="12" fillId="3" borderId="67" xfId="2" applyNumberFormat="1" applyFont="1" applyFill="1" applyBorder="1" applyAlignment="1" applyProtection="1">
      <alignment horizontal="right" vertical="center" wrapText="1"/>
      <protection locked="0"/>
    </xf>
    <xf numFmtId="0" fontId="12" fillId="3" borderId="74" xfId="2" applyFont="1" applyFill="1" applyBorder="1" applyAlignment="1" applyProtection="1">
      <alignment horizontal="left" vertical="center" wrapText="1"/>
    </xf>
    <xf numFmtId="0" fontId="12" fillId="3" borderId="65" xfId="2" applyFont="1" applyFill="1" applyBorder="1" applyAlignment="1" applyProtection="1">
      <alignment horizontal="left" vertical="center" wrapText="1"/>
    </xf>
    <xf numFmtId="0" fontId="12" fillId="3" borderId="75" xfId="2" applyFont="1" applyFill="1" applyBorder="1" applyAlignment="1" applyProtection="1">
      <alignment horizontal="left" vertical="center" wrapText="1"/>
    </xf>
    <xf numFmtId="0" fontId="17" fillId="0" borderId="0" xfId="2" applyFont="1" applyProtection="1">
      <alignment vertical="center"/>
      <protection locked="0"/>
    </xf>
    <xf numFmtId="38" fontId="1" fillId="3" borderId="27" xfId="0" applyNumberFormat="1" applyFont="1" applyFill="1" applyBorder="1" applyProtection="1">
      <alignment vertical="center"/>
      <protection locked="0"/>
    </xf>
    <xf numFmtId="38" fontId="1" fillId="3" borderId="28" xfId="0" applyNumberFormat="1" applyFont="1" applyFill="1" applyBorder="1" applyProtection="1">
      <alignment vertical="center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" fillId="3" borderId="7" xfId="0" applyNumberFormat="1" applyFont="1" applyFill="1" applyBorder="1" applyAlignment="1" applyProtection="1">
      <alignment vertical="center"/>
      <protection locked="0"/>
    </xf>
    <xf numFmtId="38" fontId="1" fillId="3" borderId="62" xfId="0" applyNumberFormat="1" applyFont="1" applyFill="1" applyBorder="1" applyAlignment="1" applyProtection="1">
      <alignment vertical="center"/>
      <protection locked="0"/>
    </xf>
    <xf numFmtId="0" fontId="1" fillId="0" borderId="79" xfId="0" applyFont="1" applyBorder="1" applyAlignment="1">
      <alignment horizontal="center" vertical="center" wrapText="1"/>
    </xf>
    <xf numFmtId="38" fontId="1" fillId="3" borderId="80" xfId="0" applyNumberFormat="1" applyFont="1" applyFill="1" applyBorder="1" applyAlignment="1" applyProtection="1">
      <alignment vertical="center"/>
      <protection locked="0"/>
    </xf>
    <xf numFmtId="38" fontId="1" fillId="3" borderId="7" xfId="0" applyNumberFormat="1" applyFont="1" applyFill="1" applyBorder="1" applyAlignment="1">
      <alignment vertical="center"/>
    </xf>
    <xf numFmtId="38" fontId="1" fillId="3" borderId="62" xfId="0" applyNumberFormat="1" applyFont="1" applyFill="1" applyBorder="1" applyAlignment="1">
      <alignment vertical="center"/>
    </xf>
    <xf numFmtId="38" fontId="1" fillId="3" borderId="80" xfId="0" applyNumberFormat="1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35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36" xfId="0" applyFont="1" applyFill="1" applyBorder="1" applyAlignment="1" applyProtection="1">
      <alignment vertical="top" wrapText="1"/>
      <protection locked="0"/>
    </xf>
    <xf numFmtId="0" fontId="1" fillId="3" borderId="37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38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39" xfId="0" applyFont="1" applyFill="1" applyBorder="1" applyAlignment="1" applyProtection="1">
      <alignment vertical="top" wrapText="1"/>
      <protection locked="0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9" xfId="0" applyFont="1" applyFill="1" applyBorder="1" applyAlignment="1" applyProtection="1">
      <alignment vertical="center" shrinkToFit="1"/>
      <protection locked="0"/>
    </xf>
    <xf numFmtId="0" fontId="1" fillId="0" borderId="5" xfId="0" applyFont="1" applyFill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" fillId="3" borderId="48" xfId="0" applyNumberFormat="1" applyFont="1" applyFill="1" applyBorder="1" applyAlignment="1" applyProtection="1">
      <alignment vertical="center"/>
      <protection locked="0"/>
    </xf>
    <xf numFmtId="38" fontId="1" fillId="3" borderId="49" xfId="0" applyNumberFormat="1" applyFont="1" applyFill="1" applyBorder="1" applyAlignment="1" applyProtection="1">
      <alignment vertical="center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38" fontId="1" fillId="4" borderId="51" xfId="0" applyNumberFormat="1" applyFont="1" applyFill="1" applyBorder="1" applyAlignment="1">
      <alignment vertical="center"/>
    </xf>
    <xf numFmtId="38" fontId="1" fillId="4" borderId="49" xfId="0" applyNumberFormat="1" applyFont="1" applyFill="1" applyBorder="1" applyAlignment="1">
      <alignment vertical="center"/>
    </xf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40" xfId="0" applyFont="1" applyBorder="1" applyAlignment="1"/>
    <xf numFmtId="0" fontId="1" fillId="0" borderId="41" xfId="0" applyFont="1" applyBorder="1" applyAlignment="1"/>
    <xf numFmtId="0" fontId="1" fillId="0" borderId="53" xfId="0" applyFont="1" applyBorder="1" applyAlignment="1">
      <alignment vertical="center"/>
    </xf>
    <xf numFmtId="0" fontId="1" fillId="0" borderId="81" xfId="0" applyFont="1" applyBorder="1" applyAlignment="1">
      <alignment horizontal="center" vertical="center"/>
    </xf>
    <xf numFmtId="0" fontId="7" fillId="0" borderId="10" xfId="0" applyFont="1" applyFill="1" applyBorder="1" applyAlignment="1"/>
    <xf numFmtId="0" fontId="1" fillId="0" borderId="52" xfId="0" applyFont="1" applyBorder="1" applyAlignment="1">
      <alignment horizontal="center" vertical="center"/>
    </xf>
    <xf numFmtId="38" fontId="3" fillId="4" borderId="6" xfId="0" applyNumberFormat="1" applyFont="1" applyFill="1" applyBorder="1" applyAlignment="1">
      <alignment vertical="center"/>
    </xf>
    <xf numFmtId="38" fontId="3" fillId="4" borderId="81" xfId="0" applyNumberFormat="1" applyFont="1" applyFill="1" applyBorder="1" applyAlignment="1">
      <alignment vertical="center"/>
    </xf>
    <xf numFmtId="38" fontId="3" fillId="4" borderId="5" xfId="0" applyNumberFormat="1" applyFont="1" applyFill="1" applyBorder="1" applyAlignment="1">
      <alignment vertical="center"/>
    </xf>
    <xf numFmtId="38" fontId="3" fillId="4" borderId="19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5" fillId="0" borderId="73" xfId="2" applyFont="1" applyBorder="1" applyAlignment="1" applyProtection="1">
      <alignment horizontal="center" vertical="center" wrapText="1"/>
    </xf>
    <xf numFmtId="0" fontId="15" fillId="0" borderId="4" xfId="2" applyFont="1" applyBorder="1" applyAlignment="1" applyProtection="1">
      <alignment horizontal="center" vertical="center" wrapText="1"/>
    </xf>
    <xf numFmtId="0" fontId="15" fillId="0" borderId="3" xfId="2" applyFont="1" applyBorder="1" applyAlignment="1" applyProtection="1">
      <alignment horizontal="center" vertical="center" wrapText="1"/>
    </xf>
    <xf numFmtId="0" fontId="12" fillId="0" borderId="51" xfId="2" applyFont="1" applyBorder="1" applyAlignment="1" applyProtection="1">
      <alignment horizontal="center" vertical="center" wrapText="1"/>
      <protection locked="0"/>
    </xf>
    <xf numFmtId="0" fontId="12" fillId="0" borderId="49" xfId="2" applyFont="1" applyBorder="1" applyAlignment="1" applyProtection="1">
      <alignment horizontal="center" vertical="center" wrapText="1"/>
      <protection locked="0"/>
    </xf>
    <xf numFmtId="0" fontId="12" fillId="0" borderId="50" xfId="2" applyFont="1" applyBorder="1" applyAlignment="1" applyProtection="1">
      <alignment horizontal="center" vertical="center" wrapText="1"/>
      <protection locked="0"/>
    </xf>
    <xf numFmtId="0" fontId="12" fillId="0" borderId="47" xfId="2" applyFont="1" applyBorder="1" applyAlignment="1" applyProtection="1">
      <alignment horizontal="center" vertical="center" wrapText="1"/>
      <protection locked="0"/>
    </xf>
    <xf numFmtId="183" fontId="12" fillId="3" borderId="72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4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37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2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8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51" xfId="2" applyFont="1" applyBorder="1" applyAlignment="1" applyProtection="1">
      <alignment horizontal="justify" vertical="center" wrapText="1"/>
      <protection locked="0"/>
    </xf>
    <xf numFmtId="0" fontId="12" fillId="0" borderId="49" xfId="2" applyFont="1" applyBorder="1" applyAlignment="1" applyProtection="1">
      <alignment horizontal="justify" vertical="center" wrapText="1"/>
      <protection locked="0"/>
    </xf>
    <xf numFmtId="0" fontId="1" fillId="0" borderId="0" xfId="2" applyFont="1" applyAlignment="1" applyProtection="1">
      <alignment vertical="center"/>
      <protection locked="0"/>
    </xf>
    <xf numFmtId="0" fontId="1" fillId="0" borderId="2" xfId="2" applyFont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/>
    </xf>
    <xf numFmtId="0" fontId="1" fillId="0" borderId="14" xfId="2" applyFont="1" applyBorder="1" applyAlignment="1" applyProtection="1">
      <alignment vertical="top" wrapText="1"/>
      <protection locked="0"/>
    </xf>
    <xf numFmtId="0" fontId="12" fillId="0" borderId="25" xfId="2" applyFont="1" applyBorder="1" applyAlignment="1" applyProtection="1">
      <alignment horizontal="center" vertical="center" wrapText="1"/>
    </xf>
    <xf numFmtId="0" fontId="12" fillId="0" borderId="26" xfId="2" applyFont="1" applyBorder="1" applyAlignment="1" applyProtection="1">
      <alignment horizontal="center" vertical="center" wrapText="1"/>
    </xf>
    <xf numFmtId="0" fontId="12" fillId="0" borderId="50" xfId="2" applyFont="1" applyBorder="1" applyAlignment="1" applyProtection="1">
      <alignment horizontal="justify" vertical="center" wrapText="1"/>
      <protection locked="0"/>
    </xf>
    <xf numFmtId="0" fontId="12" fillId="0" borderId="47" xfId="2" applyFont="1" applyBorder="1" applyAlignment="1" applyProtection="1">
      <alignment horizontal="justify" vertical="center" wrapText="1"/>
      <protection locked="0"/>
    </xf>
    <xf numFmtId="0" fontId="12" fillId="0" borderId="8" xfId="2" applyFont="1" applyBorder="1" applyAlignment="1" applyProtection="1">
      <alignment horizontal="center" vertical="center" shrinkToFit="1"/>
      <protection locked="0"/>
    </xf>
    <xf numFmtId="0" fontId="12" fillId="0" borderId="62" xfId="2" applyFont="1" applyBorder="1" applyAlignment="1" applyProtection="1">
      <alignment horizontal="center" vertical="center" shrinkToFit="1"/>
      <protection locked="0"/>
    </xf>
    <xf numFmtId="0" fontId="12" fillId="0" borderId="16" xfId="2" applyFont="1" applyBorder="1" applyAlignment="1" applyProtection="1">
      <alignment horizontal="center" vertical="center" shrinkToFit="1"/>
      <protection locked="0"/>
    </xf>
    <xf numFmtId="0" fontId="12" fillId="0" borderId="60" xfId="2" applyFont="1" applyBorder="1" applyAlignment="1" applyProtection="1">
      <alignment horizontal="center" vertical="center" shrinkToFit="1"/>
      <protection locked="0"/>
    </xf>
    <xf numFmtId="183" fontId="12" fillId="3" borderId="16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0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vertical="center" wrapText="1"/>
      <protection locked="0"/>
    </xf>
    <xf numFmtId="0" fontId="16" fillId="3" borderId="7" xfId="0" applyFont="1" applyFill="1" applyBorder="1" applyAlignment="1" applyProtection="1">
      <alignment vertical="center" wrapText="1"/>
      <protection locked="0"/>
    </xf>
    <xf numFmtId="0" fontId="12" fillId="0" borderId="9" xfId="2" applyFont="1" applyBorder="1" applyAlignment="1" applyProtection="1">
      <alignment horizontal="center" vertical="center" shrinkToFit="1"/>
    </xf>
    <xf numFmtId="0" fontId="12" fillId="0" borderId="10" xfId="2" applyFont="1" applyBorder="1" applyAlignment="1" applyProtection="1">
      <alignment horizontal="center" vertical="center" shrinkToFit="1"/>
    </xf>
    <xf numFmtId="0" fontId="12" fillId="0" borderId="59" xfId="2" applyFont="1" applyBorder="1" applyAlignment="1" applyProtection="1">
      <alignment horizontal="center" vertical="center" shrinkToFit="1"/>
    </xf>
    <xf numFmtId="0" fontId="12" fillId="0" borderId="69" xfId="2" applyFont="1" applyBorder="1" applyAlignment="1" applyProtection="1">
      <alignment horizontal="center" vertical="center" shrinkToFit="1"/>
    </xf>
    <xf numFmtId="0" fontId="12" fillId="0" borderId="1" xfId="2" applyFont="1" applyBorder="1" applyAlignment="1" applyProtection="1">
      <alignment horizontal="center" vertical="center" wrapText="1"/>
    </xf>
    <xf numFmtId="0" fontId="12" fillId="0" borderId="35" xfId="2" applyFont="1" applyBorder="1" applyAlignment="1" applyProtection="1">
      <alignment horizontal="center" vertical="center" shrinkToFit="1"/>
    </xf>
    <xf numFmtId="0" fontId="12" fillId="0" borderId="36" xfId="2" applyFont="1" applyBorder="1" applyAlignment="1" applyProtection="1">
      <alignment horizontal="center" vertical="center" shrinkToFit="1"/>
    </xf>
    <xf numFmtId="0" fontId="12" fillId="0" borderId="16" xfId="2" applyFont="1" applyBorder="1" applyAlignment="1" applyProtection="1">
      <alignment horizontal="center" vertical="center" shrinkToFit="1"/>
    </xf>
    <xf numFmtId="0" fontId="12" fillId="0" borderId="60" xfId="2" applyFont="1" applyBorder="1" applyAlignment="1" applyProtection="1">
      <alignment horizontal="center" vertical="center" shrinkToFit="1"/>
    </xf>
    <xf numFmtId="183" fontId="12" fillId="3" borderId="78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7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63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1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6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Border="1" applyAlignment="1" applyProtection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12" fillId="0" borderId="46" xfId="2" applyFont="1" applyBorder="1" applyAlignment="1" applyProtection="1">
      <alignment horizontal="justify" vertical="center" wrapText="1"/>
      <protection locked="0"/>
    </xf>
    <xf numFmtId="0" fontId="12" fillId="0" borderId="58" xfId="2" applyFont="1" applyBorder="1" applyAlignment="1" applyProtection="1">
      <alignment horizontal="justify" vertical="center" wrapText="1"/>
      <protection locked="0"/>
    </xf>
    <xf numFmtId="0" fontId="12" fillId="0" borderId="12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Border="1" applyAlignment="1" applyProtection="1">
      <alignment horizontal="center" vertical="center" shrinkToFit="1"/>
      <protection locked="0"/>
    </xf>
    <xf numFmtId="0" fontId="12" fillId="0" borderId="59" xfId="2" applyFont="1" applyBorder="1" applyAlignment="1" applyProtection="1">
      <alignment horizontal="center" vertical="center" shrinkToFit="1"/>
      <protection locked="0"/>
    </xf>
    <xf numFmtId="0" fontId="12" fillId="0" borderId="69" xfId="2" applyFont="1" applyBorder="1" applyAlignment="1" applyProtection="1">
      <alignment horizontal="center" vertical="center" shrinkToFi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21" xfId="2" applyFont="1" applyBorder="1" applyAlignment="1" applyProtection="1">
      <alignment horizontal="center" vertical="center" wrapText="1"/>
      <protection locked="0"/>
    </xf>
    <xf numFmtId="183" fontId="12" fillId="3" borderId="12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48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183" fontId="12" fillId="3" borderId="61" xfId="2" applyNumberFormat="1" applyFont="1" applyFill="1" applyBorder="1" applyAlignment="1" applyProtection="1">
      <alignment horizontal="center" vertical="center" wrapText="1"/>
      <protection locked="0"/>
    </xf>
    <xf numFmtId="183" fontId="12" fillId="3" borderId="70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48" xfId="2" applyFont="1" applyBorder="1" applyAlignment="1" applyProtection="1">
      <alignment horizontal="justify" vertical="center" wrapText="1"/>
      <protection locked="0"/>
    </xf>
    <xf numFmtId="0" fontId="12" fillId="0" borderId="15" xfId="2" applyFont="1" applyBorder="1" applyAlignment="1" applyProtection="1">
      <alignment horizontal="justify" vertical="center" wrapText="1"/>
      <protection locked="0"/>
    </xf>
    <xf numFmtId="0" fontId="1" fillId="3" borderId="6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shrinkToFit="1"/>
    </xf>
    <xf numFmtId="0" fontId="1" fillId="3" borderId="19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right" vertical="center"/>
    </xf>
    <xf numFmtId="38" fontId="1" fillId="3" borderId="48" xfId="0" applyNumberFormat="1" applyFont="1" applyFill="1" applyBorder="1" applyAlignment="1">
      <alignment vertical="center"/>
    </xf>
    <xf numFmtId="38" fontId="1" fillId="3" borderId="49" xfId="0" applyNumberFormat="1" applyFont="1" applyFill="1" applyBorder="1" applyAlignment="1">
      <alignment vertical="center"/>
    </xf>
    <xf numFmtId="0" fontId="1" fillId="3" borderId="35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36" xfId="0" applyFont="1" applyFill="1" applyBorder="1" applyAlignment="1">
      <alignment vertical="top" wrapText="1"/>
    </xf>
    <xf numFmtId="0" fontId="1" fillId="3" borderId="37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8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39" xfId="0" applyFont="1" applyFill="1" applyBorder="1" applyAlignment="1">
      <alignment vertical="top" wrapText="1"/>
    </xf>
    <xf numFmtId="0" fontId="7" fillId="6" borderId="10" xfId="0" applyFont="1" applyFill="1" applyBorder="1" applyAlignment="1"/>
    <xf numFmtId="0" fontId="11" fillId="6" borderId="0" xfId="2" applyFont="1" applyFill="1" applyProtection="1">
      <alignment vertical="center"/>
      <protection locked="0"/>
    </xf>
    <xf numFmtId="0" fontId="1" fillId="6" borderId="0" xfId="2" applyFont="1" applyFill="1" applyProtection="1">
      <alignment vertical="center"/>
      <protection locked="0"/>
    </xf>
    <xf numFmtId="0" fontId="1" fillId="6" borderId="2" xfId="2" applyFont="1" applyFill="1" applyBorder="1" applyProtection="1">
      <alignment vertical="center"/>
      <protection locked="0"/>
    </xf>
    <xf numFmtId="182" fontId="7" fillId="6" borderId="6" xfId="1" applyNumberFormat="1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2" fillId="0" borderId="9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59" xfId="2" applyFont="1" applyBorder="1" applyAlignment="1">
      <alignment horizontal="center" vertical="center" shrinkToFit="1"/>
    </xf>
    <xf numFmtId="0" fontId="12" fillId="0" borderId="69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0" fontId="6" fillId="0" borderId="73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</xf>
    <xf numFmtId="0" fontId="14" fillId="6" borderId="0" xfId="2" applyFont="1" applyFill="1" applyAlignment="1">
      <alignment horizontal="left" vertical="center"/>
    </xf>
    <xf numFmtId="0" fontId="13" fillId="0" borderId="10" xfId="2" applyFont="1" applyBorder="1" applyAlignment="1">
      <alignment horizontal="left" vertical="center"/>
    </xf>
  </cellXfs>
  <cellStyles count="3">
    <cellStyle name="悪い" xfId="1" builtinId="2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  <color rgb="FF99CC00"/>
      <color rgb="FFFFFF99"/>
      <color rgb="FFFABFF3"/>
      <color rgb="FFE8E8E8"/>
      <color rgb="FFADC1E5"/>
      <color rgb="FFFFFF8F"/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N$9" noThreeD="1"/>
</file>

<file path=xl/ctrlProps/ctrlProp10.xml><?xml version="1.0" encoding="utf-8"?>
<formControlPr xmlns="http://schemas.microsoft.com/office/spreadsheetml/2009/9/main" objectType="CheckBox" fmlaLink="$N$18" noThreeD="1"/>
</file>

<file path=xl/ctrlProps/ctrlProp100.xml><?xml version="1.0" encoding="utf-8"?>
<formControlPr xmlns="http://schemas.microsoft.com/office/spreadsheetml/2009/9/main" objectType="CheckBox" fmlaLink="$N$20" noThreeD="1"/>
</file>

<file path=xl/ctrlProps/ctrlProp101.xml><?xml version="1.0" encoding="utf-8"?>
<formControlPr xmlns="http://schemas.microsoft.com/office/spreadsheetml/2009/9/main" objectType="CheckBox" fmlaLink="$N$21" noThreeD="1"/>
</file>

<file path=xl/ctrlProps/ctrlProp102.xml><?xml version="1.0" encoding="utf-8"?>
<formControlPr xmlns="http://schemas.microsoft.com/office/spreadsheetml/2009/9/main" objectType="CheckBox" fmlaLink="$N$22" noThreeD="1"/>
</file>

<file path=xl/ctrlProps/ctrlProp103.xml><?xml version="1.0" encoding="utf-8"?>
<formControlPr xmlns="http://schemas.microsoft.com/office/spreadsheetml/2009/9/main" objectType="CheckBox" fmlaLink="$N$23" noThreeD="1"/>
</file>

<file path=xl/ctrlProps/ctrlProp104.xml><?xml version="1.0" encoding="utf-8"?>
<formControlPr xmlns="http://schemas.microsoft.com/office/spreadsheetml/2009/9/main" objectType="CheckBox" fmlaLink="$N$24" noThreeD="1"/>
</file>

<file path=xl/ctrlProps/ctrlProp105.xml><?xml version="1.0" encoding="utf-8"?>
<formControlPr xmlns="http://schemas.microsoft.com/office/spreadsheetml/2009/9/main" objectType="CheckBox" fmlaLink="$N$25" noThreeD="1"/>
</file>

<file path=xl/ctrlProps/ctrlProp106.xml><?xml version="1.0" encoding="utf-8"?>
<formControlPr xmlns="http://schemas.microsoft.com/office/spreadsheetml/2009/9/main" objectType="CheckBox" fmlaLink="$N$26" noThreeD="1"/>
</file>

<file path=xl/ctrlProps/ctrlProp107.xml><?xml version="1.0" encoding="utf-8"?>
<formControlPr xmlns="http://schemas.microsoft.com/office/spreadsheetml/2009/9/main" objectType="CheckBox" fmlaLink="$N$27" noThreeD="1"/>
</file>

<file path=xl/ctrlProps/ctrlProp108.xml><?xml version="1.0" encoding="utf-8"?>
<formControlPr xmlns="http://schemas.microsoft.com/office/spreadsheetml/2009/9/main" objectType="CheckBox" fmlaLink="$N$28" noThreeD="1"/>
</file>

<file path=xl/ctrlProps/ctrlProp109.xml><?xml version="1.0" encoding="utf-8"?>
<formControlPr xmlns="http://schemas.microsoft.com/office/spreadsheetml/2009/9/main" objectType="CheckBox" fmlaLink="$N$29" noThreeD="1"/>
</file>

<file path=xl/ctrlProps/ctrlProp11.xml><?xml version="1.0" encoding="utf-8"?>
<formControlPr xmlns="http://schemas.microsoft.com/office/spreadsheetml/2009/9/main" objectType="CheckBox" fmlaLink="$N$19" noThreeD="1"/>
</file>

<file path=xl/ctrlProps/ctrlProp110.xml><?xml version="1.0" encoding="utf-8"?>
<formControlPr xmlns="http://schemas.microsoft.com/office/spreadsheetml/2009/9/main" objectType="CheckBox" fmlaLink="$N$30" noThreeD="1"/>
</file>

<file path=xl/ctrlProps/ctrlProp111.xml><?xml version="1.0" encoding="utf-8"?>
<formControlPr xmlns="http://schemas.microsoft.com/office/spreadsheetml/2009/9/main" objectType="CheckBox" fmlaLink="$N$31" noThreeD="1"/>
</file>

<file path=xl/ctrlProps/ctrlProp112.xml><?xml version="1.0" encoding="utf-8"?>
<formControlPr xmlns="http://schemas.microsoft.com/office/spreadsheetml/2009/9/main" objectType="CheckBox" fmlaLink="$N$32" noThreeD="1"/>
</file>

<file path=xl/ctrlProps/ctrlProp113.xml><?xml version="1.0" encoding="utf-8"?>
<formControlPr xmlns="http://schemas.microsoft.com/office/spreadsheetml/2009/9/main" objectType="CheckBox" fmlaLink="$N$33" noThreeD="1"/>
</file>

<file path=xl/ctrlProps/ctrlProp114.xml><?xml version="1.0" encoding="utf-8"?>
<formControlPr xmlns="http://schemas.microsoft.com/office/spreadsheetml/2009/9/main" objectType="CheckBox" fmlaLink="$N$33" noThreeD="1"/>
</file>

<file path=xl/ctrlProps/ctrlProp115.xml><?xml version="1.0" encoding="utf-8"?>
<formControlPr xmlns="http://schemas.microsoft.com/office/spreadsheetml/2009/9/main" objectType="CheckBox" fmlaLink="$N$33" noThreeD="1"/>
</file>

<file path=xl/ctrlProps/ctrlProp116.xml><?xml version="1.0" encoding="utf-8"?>
<formControlPr xmlns="http://schemas.microsoft.com/office/spreadsheetml/2009/9/main" objectType="CheckBox" fmlaLink="$N$33" noThreeD="1"/>
</file>

<file path=xl/ctrlProps/ctrlProp117.xml><?xml version="1.0" encoding="utf-8"?>
<formControlPr xmlns="http://schemas.microsoft.com/office/spreadsheetml/2009/9/main" objectType="CheckBox" fmlaLink="$N$33" noThreeD="1"/>
</file>

<file path=xl/ctrlProps/ctrlProp118.xml><?xml version="1.0" encoding="utf-8"?>
<formControlPr xmlns="http://schemas.microsoft.com/office/spreadsheetml/2009/9/main" objectType="CheckBox" fmlaLink="$N$32" noThreeD="1"/>
</file>

<file path=xl/ctrlProps/ctrlProp119.xml><?xml version="1.0" encoding="utf-8"?>
<formControlPr xmlns="http://schemas.microsoft.com/office/spreadsheetml/2009/9/main" objectType="CheckBox" fmlaLink="$N$32" noThreeD="1"/>
</file>

<file path=xl/ctrlProps/ctrlProp12.xml><?xml version="1.0" encoding="utf-8"?>
<formControlPr xmlns="http://schemas.microsoft.com/office/spreadsheetml/2009/9/main" objectType="CheckBox" fmlaLink="$N$20" noThreeD="1"/>
</file>

<file path=xl/ctrlProps/ctrlProp120.xml><?xml version="1.0" encoding="utf-8"?>
<formControlPr xmlns="http://schemas.microsoft.com/office/spreadsheetml/2009/9/main" objectType="CheckBox" fmlaLink="$N$32" noThreeD="1"/>
</file>

<file path=xl/ctrlProps/ctrlProp121.xml><?xml version="1.0" encoding="utf-8"?>
<formControlPr xmlns="http://schemas.microsoft.com/office/spreadsheetml/2009/9/main" objectType="CheckBox" fmlaLink="$N$32" noThreeD="1"/>
</file>

<file path=xl/ctrlProps/ctrlProp122.xml><?xml version="1.0" encoding="utf-8"?>
<formControlPr xmlns="http://schemas.microsoft.com/office/spreadsheetml/2009/9/main" objectType="CheckBox" fmlaLink="$N$32" noThreeD="1"/>
</file>

<file path=xl/ctrlProps/ctrlProp123.xml><?xml version="1.0" encoding="utf-8"?>
<formControlPr xmlns="http://schemas.microsoft.com/office/spreadsheetml/2009/9/main" objectType="CheckBox" fmlaLink="$N$32" noThreeD="1"/>
</file>

<file path=xl/ctrlProps/ctrlProp124.xml><?xml version="1.0" encoding="utf-8"?>
<formControlPr xmlns="http://schemas.microsoft.com/office/spreadsheetml/2009/9/main" objectType="CheckBox" fmlaLink="$N$77" noThreeD="1"/>
</file>

<file path=xl/ctrlProps/ctrlProp125.xml><?xml version="1.0" encoding="utf-8"?>
<formControlPr xmlns="http://schemas.microsoft.com/office/spreadsheetml/2009/9/main" objectType="CheckBox" fmlaLink="$N$78" noThreeD="1"/>
</file>

<file path=xl/ctrlProps/ctrlProp126.xml><?xml version="1.0" encoding="utf-8"?>
<formControlPr xmlns="http://schemas.microsoft.com/office/spreadsheetml/2009/9/main" objectType="CheckBox" fmlaLink="$N$79" noThreeD="1"/>
</file>

<file path=xl/ctrlProps/ctrlProp127.xml><?xml version="1.0" encoding="utf-8"?>
<formControlPr xmlns="http://schemas.microsoft.com/office/spreadsheetml/2009/9/main" objectType="CheckBox" fmlaLink="$N$80" noThreeD="1"/>
</file>

<file path=xl/ctrlProps/ctrlProp128.xml><?xml version="1.0" encoding="utf-8"?>
<formControlPr xmlns="http://schemas.microsoft.com/office/spreadsheetml/2009/9/main" objectType="CheckBox" fmlaLink="$N$81" noThreeD="1"/>
</file>

<file path=xl/ctrlProps/ctrlProp129.xml><?xml version="1.0" encoding="utf-8"?>
<formControlPr xmlns="http://schemas.microsoft.com/office/spreadsheetml/2009/9/main" objectType="CheckBox" fmlaLink="$N$82" noThreeD="1"/>
</file>

<file path=xl/ctrlProps/ctrlProp13.xml><?xml version="1.0" encoding="utf-8"?>
<formControlPr xmlns="http://schemas.microsoft.com/office/spreadsheetml/2009/9/main" objectType="CheckBox" fmlaLink="$N$21" noThreeD="1"/>
</file>

<file path=xl/ctrlProps/ctrlProp130.xml><?xml version="1.0" encoding="utf-8"?>
<formControlPr xmlns="http://schemas.microsoft.com/office/spreadsheetml/2009/9/main" objectType="CheckBox" fmlaLink="$N$83" noThreeD="1"/>
</file>

<file path=xl/ctrlProps/ctrlProp131.xml><?xml version="1.0" encoding="utf-8"?>
<formControlPr xmlns="http://schemas.microsoft.com/office/spreadsheetml/2009/9/main" objectType="CheckBox" fmlaLink="$N$84" noThreeD="1"/>
</file>

<file path=xl/ctrlProps/ctrlProp132.xml><?xml version="1.0" encoding="utf-8"?>
<formControlPr xmlns="http://schemas.microsoft.com/office/spreadsheetml/2009/9/main" objectType="CheckBox" fmlaLink="$N$85" noThreeD="1"/>
</file>

<file path=xl/ctrlProps/ctrlProp133.xml><?xml version="1.0" encoding="utf-8"?>
<formControlPr xmlns="http://schemas.microsoft.com/office/spreadsheetml/2009/9/main" objectType="CheckBox" fmlaLink="$N$86" noThreeD="1"/>
</file>

<file path=xl/ctrlProps/ctrlProp134.xml><?xml version="1.0" encoding="utf-8"?>
<formControlPr xmlns="http://schemas.microsoft.com/office/spreadsheetml/2009/9/main" objectType="CheckBox" fmlaLink="$N$87" noThreeD="1"/>
</file>

<file path=xl/ctrlProps/ctrlProp135.xml><?xml version="1.0" encoding="utf-8"?>
<formControlPr xmlns="http://schemas.microsoft.com/office/spreadsheetml/2009/9/main" objectType="CheckBox" fmlaLink="$N$88" noThreeD="1"/>
</file>

<file path=xl/ctrlProps/ctrlProp136.xml><?xml version="1.0" encoding="utf-8"?>
<formControlPr xmlns="http://schemas.microsoft.com/office/spreadsheetml/2009/9/main" objectType="CheckBox" fmlaLink="$N$89" noThreeD="1"/>
</file>

<file path=xl/ctrlProps/ctrlProp137.xml><?xml version="1.0" encoding="utf-8"?>
<formControlPr xmlns="http://schemas.microsoft.com/office/spreadsheetml/2009/9/main" objectType="CheckBox" fmlaLink="$N$90" noThreeD="1"/>
</file>

<file path=xl/ctrlProps/ctrlProp138.xml><?xml version="1.0" encoding="utf-8"?>
<formControlPr xmlns="http://schemas.microsoft.com/office/spreadsheetml/2009/9/main" objectType="CheckBox" fmlaLink="$N$91" noThreeD="1"/>
</file>

<file path=xl/ctrlProps/ctrlProp139.xml><?xml version="1.0" encoding="utf-8"?>
<formControlPr xmlns="http://schemas.microsoft.com/office/spreadsheetml/2009/9/main" objectType="CheckBox" fmlaLink="$N$92" noThreeD="1"/>
</file>

<file path=xl/ctrlProps/ctrlProp14.xml><?xml version="1.0" encoding="utf-8"?>
<formControlPr xmlns="http://schemas.microsoft.com/office/spreadsheetml/2009/9/main" objectType="CheckBox" fmlaLink="$N$22" noThreeD="1"/>
</file>

<file path=xl/ctrlProps/ctrlProp140.xml><?xml version="1.0" encoding="utf-8"?>
<formControlPr xmlns="http://schemas.microsoft.com/office/spreadsheetml/2009/9/main" objectType="CheckBox" fmlaLink="$N$93" noThreeD="1"/>
</file>

<file path=xl/ctrlProps/ctrlProp141.xml><?xml version="1.0" encoding="utf-8"?>
<formControlPr xmlns="http://schemas.microsoft.com/office/spreadsheetml/2009/9/main" objectType="CheckBox" fmlaLink="$N$94" noThreeD="1"/>
</file>

<file path=xl/ctrlProps/ctrlProp142.xml><?xml version="1.0" encoding="utf-8"?>
<formControlPr xmlns="http://schemas.microsoft.com/office/spreadsheetml/2009/9/main" objectType="CheckBox" fmlaLink="$N$95" noThreeD="1"/>
</file>

<file path=xl/ctrlProps/ctrlProp143.xml><?xml version="1.0" encoding="utf-8"?>
<formControlPr xmlns="http://schemas.microsoft.com/office/spreadsheetml/2009/9/main" objectType="CheckBox" fmlaLink="$N$96" noThreeD="1"/>
</file>

<file path=xl/ctrlProps/ctrlProp144.xml><?xml version="1.0" encoding="utf-8"?>
<formControlPr xmlns="http://schemas.microsoft.com/office/spreadsheetml/2009/9/main" objectType="CheckBox" fmlaLink="$N$97" noThreeD="1"/>
</file>

<file path=xl/ctrlProps/ctrlProp145.xml><?xml version="1.0" encoding="utf-8"?>
<formControlPr xmlns="http://schemas.microsoft.com/office/spreadsheetml/2009/9/main" objectType="CheckBox" fmlaLink="$N$98" noThreeD="1"/>
</file>

<file path=xl/ctrlProps/ctrlProp146.xml><?xml version="1.0" encoding="utf-8"?>
<formControlPr xmlns="http://schemas.microsoft.com/office/spreadsheetml/2009/9/main" objectType="CheckBox" fmlaLink="$N$99" noThreeD="1"/>
</file>

<file path=xl/ctrlProps/ctrlProp147.xml><?xml version="1.0" encoding="utf-8"?>
<formControlPr xmlns="http://schemas.microsoft.com/office/spreadsheetml/2009/9/main" objectType="CheckBox" fmlaLink="$N$100" noThreeD="1"/>
</file>

<file path=xl/ctrlProps/ctrlProp148.xml><?xml version="1.0" encoding="utf-8"?>
<formControlPr xmlns="http://schemas.microsoft.com/office/spreadsheetml/2009/9/main" objectType="CheckBox" fmlaLink="$N$101" noThreeD="1"/>
</file>

<file path=xl/ctrlProps/ctrlProp149.xml><?xml version="1.0" encoding="utf-8"?>
<formControlPr xmlns="http://schemas.microsoft.com/office/spreadsheetml/2009/9/main" objectType="CheckBox" fmlaLink="$N$102" noThreeD="1"/>
</file>

<file path=xl/ctrlProps/ctrlProp15.xml><?xml version="1.0" encoding="utf-8"?>
<formControlPr xmlns="http://schemas.microsoft.com/office/spreadsheetml/2009/9/main" objectType="CheckBox" fmlaLink="$N$23" noThreeD="1"/>
</file>

<file path=xl/ctrlProps/ctrlProp150.xml><?xml version="1.0" encoding="utf-8"?>
<formControlPr xmlns="http://schemas.microsoft.com/office/spreadsheetml/2009/9/main" objectType="CheckBox" fmlaLink="$N$103" noThreeD="1"/>
</file>

<file path=xl/ctrlProps/ctrlProp151.xml><?xml version="1.0" encoding="utf-8"?>
<formControlPr xmlns="http://schemas.microsoft.com/office/spreadsheetml/2009/9/main" objectType="CheckBox" fmlaLink="$N$104" noThreeD="1"/>
</file>

<file path=xl/ctrlProps/ctrlProp152.xml><?xml version="1.0" encoding="utf-8"?>
<formControlPr xmlns="http://schemas.microsoft.com/office/spreadsheetml/2009/9/main" objectType="CheckBox" fmlaLink="$N$111" noThreeD="1"/>
</file>

<file path=xl/ctrlProps/ctrlProp153.xml><?xml version="1.0" encoding="utf-8"?>
<formControlPr xmlns="http://schemas.microsoft.com/office/spreadsheetml/2009/9/main" objectType="CheckBox" fmlaLink="$N$10" noThreeD="1"/>
</file>

<file path=xl/ctrlProps/ctrlProp154.xml><?xml version="1.0" encoding="utf-8"?>
<formControlPr xmlns="http://schemas.microsoft.com/office/spreadsheetml/2009/9/main" objectType="CheckBox" fmlaLink="$N$11" noThreeD="1"/>
</file>

<file path=xl/ctrlProps/ctrlProp155.xml><?xml version="1.0" encoding="utf-8"?>
<formControlPr xmlns="http://schemas.microsoft.com/office/spreadsheetml/2009/9/main" objectType="CheckBox" fmlaLink="$N$12" noThreeD="1"/>
</file>

<file path=xl/ctrlProps/ctrlProp156.xml><?xml version="1.0" encoding="utf-8"?>
<formControlPr xmlns="http://schemas.microsoft.com/office/spreadsheetml/2009/9/main" objectType="CheckBox" fmlaLink="$N$13" noThreeD="1"/>
</file>

<file path=xl/ctrlProps/ctrlProp157.xml><?xml version="1.0" encoding="utf-8"?>
<formControlPr xmlns="http://schemas.microsoft.com/office/spreadsheetml/2009/9/main" objectType="CheckBox" fmlaLink="$N$14" noThreeD="1"/>
</file>

<file path=xl/ctrlProps/ctrlProp158.xml><?xml version="1.0" encoding="utf-8"?>
<formControlPr xmlns="http://schemas.microsoft.com/office/spreadsheetml/2009/9/main" objectType="CheckBox" fmlaLink="$N$15" noThreeD="1"/>
</file>

<file path=xl/ctrlProps/ctrlProp159.xml><?xml version="1.0" encoding="utf-8"?>
<formControlPr xmlns="http://schemas.microsoft.com/office/spreadsheetml/2009/9/main" objectType="CheckBox" fmlaLink="$N$16" noThreeD="1"/>
</file>

<file path=xl/ctrlProps/ctrlProp16.xml><?xml version="1.0" encoding="utf-8"?>
<formControlPr xmlns="http://schemas.microsoft.com/office/spreadsheetml/2009/9/main" objectType="CheckBox" fmlaLink="$N$24" noThreeD="1"/>
</file>

<file path=xl/ctrlProps/ctrlProp160.xml><?xml version="1.0" encoding="utf-8"?>
<formControlPr xmlns="http://schemas.microsoft.com/office/spreadsheetml/2009/9/main" objectType="CheckBox" fmlaLink="$N$17" noThreeD="1"/>
</file>

<file path=xl/ctrlProps/ctrlProp161.xml><?xml version="1.0" encoding="utf-8"?>
<formControlPr xmlns="http://schemas.microsoft.com/office/spreadsheetml/2009/9/main" objectType="CheckBox" fmlaLink="$N$18" noThreeD="1"/>
</file>

<file path=xl/ctrlProps/ctrlProp162.xml><?xml version="1.0" encoding="utf-8"?>
<formControlPr xmlns="http://schemas.microsoft.com/office/spreadsheetml/2009/9/main" objectType="CheckBox" fmlaLink="$N$19" noThreeD="1"/>
</file>

<file path=xl/ctrlProps/ctrlProp163.xml><?xml version="1.0" encoding="utf-8"?>
<formControlPr xmlns="http://schemas.microsoft.com/office/spreadsheetml/2009/9/main" objectType="CheckBox" fmlaLink="$N$20" noThreeD="1"/>
</file>

<file path=xl/ctrlProps/ctrlProp164.xml><?xml version="1.0" encoding="utf-8"?>
<formControlPr xmlns="http://schemas.microsoft.com/office/spreadsheetml/2009/9/main" objectType="CheckBox" fmlaLink="$N$21" noThreeD="1"/>
</file>

<file path=xl/ctrlProps/ctrlProp165.xml><?xml version="1.0" encoding="utf-8"?>
<formControlPr xmlns="http://schemas.microsoft.com/office/spreadsheetml/2009/9/main" objectType="CheckBox" fmlaLink="$N$22" noThreeD="1"/>
</file>

<file path=xl/ctrlProps/ctrlProp166.xml><?xml version="1.0" encoding="utf-8"?>
<formControlPr xmlns="http://schemas.microsoft.com/office/spreadsheetml/2009/9/main" objectType="CheckBox" fmlaLink="$N$23" noThreeD="1"/>
</file>

<file path=xl/ctrlProps/ctrlProp167.xml><?xml version="1.0" encoding="utf-8"?>
<formControlPr xmlns="http://schemas.microsoft.com/office/spreadsheetml/2009/9/main" objectType="CheckBox" fmlaLink="$N$24" noThreeD="1"/>
</file>

<file path=xl/ctrlProps/ctrlProp168.xml><?xml version="1.0" encoding="utf-8"?>
<formControlPr xmlns="http://schemas.microsoft.com/office/spreadsheetml/2009/9/main" objectType="CheckBox" fmlaLink="$N$25" noThreeD="1"/>
</file>

<file path=xl/ctrlProps/ctrlProp169.xml><?xml version="1.0" encoding="utf-8"?>
<formControlPr xmlns="http://schemas.microsoft.com/office/spreadsheetml/2009/9/main" objectType="CheckBox" fmlaLink="$N$26" noThreeD="1"/>
</file>

<file path=xl/ctrlProps/ctrlProp17.xml><?xml version="1.0" encoding="utf-8"?>
<formControlPr xmlns="http://schemas.microsoft.com/office/spreadsheetml/2009/9/main" objectType="CheckBox" fmlaLink="$N$25" noThreeD="1"/>
</file>

<file path=xl/ctrlProps/ctrlProp170.xml><?xml version="1.0" encoding="utf-8"?>
<formControlPr xmlns="http://schemas.microsoft.com/office/spreadsheetml/2009/9/main" objectType="CheckBox" fmlaLink="$N$27" noThreeD="1"/>
</file>

<file path=xl/ctrlProps/ctrlProp171.xml><?xml version="1.0" encoding="utf-8"?>
<formControlPr xmlns="http://schemas.microsoft.com/office/spreadsheetml/2009/9/main" objectType="CheckBox" fmlaLink="$N$28" noThreeD="1"/>
</file>

<file path=xl/ctrlProps/ctrlProp172.xml><?xml version="1.0" encoding="utf-8"?>
<formControlPr xmlns="http://schemas.microsoft.com/office/spreadsheetml/2009/9/main" objectType="CheckBox" fmlaLink="$N$29" noThreeD="1"/>
</file>

<file path=xl/ctrlProps/ctrlProp173.xml><?xml version="1.0" encoding="utf-8"?>
<formControlPr xmlns="http://schemas.microsoft.com/office/spreadsheetml/2009/9/main" objectType="CheckBox" fmlaLink="$N$30" noThreeD="1"/>
</file>

<file path=xl/ctrlProps/ctrlProp174.xml><?xml version="1.0" encoding="utf-8"?>
<formControlPr xmlns="http://schemas.microsoft.com/office/spreadsheetml/2009/9/main" objectType="CheckBox" fmlaLink="$N$31" noThreeD="1"/>
</file>

<file path=xl/ctrlProps/ctrlProp175.xml><?xml version="1.0" encoding="utf-8"?>
<formControlPr xmlns="http://schemas.microsoft.com/office/spreadsheetml/2009/9/main" objectType="CheckBox" fmlaLink="$N$32" noThreeD="1"/>
</file>

<file path=xl/ctrlProps/ctrlProp176.xml><?xml version="1.0" encoding="utf-8"?>
<formControlPr xmlns="http://schemas.microsoft.com/office/spreadsheetml/2009/9/main" objectType="CheckBox" fmlaLink="$N$33" noThreeD="1"/>
</file>

<file path=xl/ctrlProps/ctrlProp177.xml><?xml version="1.0" encoding="utf-8"?>
<formControlPr xmlns="http://schemas.microsoft.com/office/spreadsheetml/2009/9/main" objectType="CheckBox" fmlaLink="$N$33" noThreeD="1"/>
</file>

<file path=xl/ctrlProps/ctrlProp178.xml><?xml version="1.0" encoding="utf-8"?>
<formControlPr xmlns="http://schemas.microsoft.com/office/spreadsheetml/2009/9/main" objectType="CheckBox" fmlaLink="$N$33" noThreeD="1"/>
</file>

<file path=xl/ctrlProps/ctrlProp179.xml><?xml version="1.0" encoding="utf-8"?>
<formControlPr xmlns="http://schemas.microsoft.com/office/spreadsheetml/2009/9/main" objectType="CheckBox" fmlaLink="$N$33" noThreeD="1"/>
</file>

<file path=xl/ctrlProps/ctrlProp18.xml><?xml version="1.0" encoding="utf-8"?>
<formControlPr xmlns="http://schemas.microsoft.com/office/spreadsheetml/2009/9/main" objectType="CheckBox" fmlaLink="$N$26" noThreeD="1"/>
</file>

<file path=xl/ctrlProps/ctrlProp180.xml><?xml version="1.0" encoding="utf-8"?>
<formControlPr xmlns="http://schemas.microsoft.com/office/spreadsheetml/2009/9/main" objectType="CheckBox" fmlaLink="$N$33" noThreeD="1"/>
</file>

<file path=xl/ctrlProps/ctrlProp181.xml><?xml version="1.0" encoding="utf-8"?>
<formControlPr xmlns="http://schemas.microsoft.com/office/spreadsheetml/2009/9/main" objectType="CheckBox" fmlaLink="$N$32" noThreeD="1"/>
</file>

<file path=xl/ctrlProps/ctrlProp182.xml><?xml version="1.0" encoding="utf-8"?>
<formControlPr xmlns="http://schemas.microsoft.com/office/spreadsheetml/2009/9/main" objectType="CheckBox" fmlaLink="$N$32" noThreeD="1"/>
</file>

<file path=xl/ctrlProps/ctrlProp183.xml><?xml version="1.0" encoding="utf-8"?>
<formControlPr xmlns="http://schemas.microsoft.com/office/spreadsheetml/2009/9/main" objectType="CheckBox" fmlaLink="$N$32" noThreeD="1"/>
</file>

<file path=xl/ctrlProps/ctrlProp184.xml><?xml version="1.0" encoding="utf-8"?>
<formControlPr xmlns="http://schemas.microsoft.com/office/spreadsheetml/2009/9/main" objectType="CheckBox" fmlaLink="$N$32" noThreeD="1"/>
</file>

<file path=xl/ctrlProps/ctrlProp185.xml><?xml version="1.0" encoding="utf-8"?>
<formControlPr xmlns="http://schemas.microsoft.com/office/spreadsheetml/2009/9/main" objectType="CheckBox" fmlaLink="$N$32" noThreeD="1"/>
</file>

<file path=xl/ctrlProps/ctrlProp186.xml><?xml version="1.0" encoding="utf-8"?>
<formControlPr xmlns="http://schemas.microsoft.com/office/spreadsheetml/2009/9/main" objectType="CheckBox" fmlaLink="$N$32" noThreeD="1"/>
</file>

<file path=xl/ctrlProps/ctrlProp187.xml><?xml version="1.0" encoding="utf-8"?>
<formControlPr xmlns="http://schemas.microsoft.com/office/spreadsheetml/2009/9/main" objectType="CheckBox" fmlaLink="$N$112" noThreeD="1"/>
</file>

<file path=xl/ctrlProps/ctrlProp188.xml><?xml version="1.0" encoding="utf-8"?>
<formControlPr xmlns="http://schemas.microsoft.com/office/spreadsheetml/2009/9/main" objectType="CheckBox" fmlaLink="$N$113" noThreeD="1"/>
</file>

<file path=xl/ctrlProps/ctrlProp189.xml><?xml version="1.0" encoding="utf-8"?>
<formControlPr xmlns="http://schemas.microsoft.com/office/spreadsheetml/2009/9/main" objectType="CheckBox" fmlaLink="$N$114" noThreeD="1"/>
</file>

<file path=xl/ctrlProps/ctrlProp19.xml><?xml version="1.0" encoding="utf-8"?>
<formControlPr xmlns="http://schemas.microsoft.com/office/spreadsheetml/2009/9/main" objectType="CheckBox" fmlaLink="$N$27" noThreeD="1"/>
</file>

<file path=xl/ctrlProps/ctrlProp190.xml><?xml version="1.0" encoding="utf-8"?>
<formControlPr xmlns="http://schemas.microsoft.com/office/spreadsheetml/2009/9/main" objectType="CheckBox" fmlaLink="$N$115" noThreeD="1"/>
</file>

<file path=xl/ctrlProps/ctrlProp191.xml><?xml version="1.0" encoding="utf-8"?>
<formControlPr xmlns="http://schemas.microsoft.com/office/spreadsheetml/2009/9/main" objectType="CheckBox" fmlaLink="$N$116" noThreeD="1"/>
</file>

<file path=xl/ctrlProps/ctrlProp192.xml><?xml version="1.0" encoding="utf-8"?>
<formControlPr xmlns="http://schemas.microsoft.com/office/spreadsheetml/2009/9/main" objectType="CheckBox" fmlaLink="$N$117" noThreeD="1"/>
</file>

<file path=xl/ctrlProps/ctrlProp193.xml><?xml version="1.0" encoding="utf-8"?>
<formControlPr xmlns="http://schemas.microsoft.com/office/spreadsheetml/2009/9/main" objectType="CheckBox" fmlaLink="$N$118" noThreeD="1"/>
</file>

<file path=xl/ctrlProps/ctrlProp194.xml><?xml version="1.0" encoding="utf-8"?>
<formControlPr xmlns="http://schemas.microsoft.com/office/spreadsheetml/2009/9/main" objectType="CheckBox" fmlaLink="$N$119" noThreeD="1"/>
</file>

<file path=xl/ctrlProps/ctrlProp195.xml><?xml version="1.0" encoding="utf-8"?>
<formControlPr xmlns="http://schemas.microsoft.com/office/spreadsheetml/2009/9/main" objectType="CheckBox" fmlaLink="$N$120" noThreeD="1"/>
</file>

<file path=xl/ctrlProps/ctrlProp196.xml><?xml version="1.0" encoding="utf-8"?>
<formControlPr xmlns="http://schemas.microsoft.com/office/spreadsheetml/2009/9/main" objectType="CheckBox" fmlaLink="$N$121" noThreeD="1"/>
</file>

<file path=xl/ctrlProps/ctrlProp197.xml><?xml version="1.0" encoding="utf-8"?>
<formControlPr xmlns="http://schemas.microsoft.com/office/spreadsheetml/2009/9/main" objectType="CheckBox" fmlaLink="$N$122" noThreeD="1"/>
</file>

<file path=xl/ctrlProps/ctrlProp198.xml><?xml version="1.0" encoding="utf-8"?>
<formControlPr xmlns="http://schemas.microsoft.com/office/spreadsheetml/2009/9/main" objectType="CheckBox" fmlaLink="$N$123" noThreeD="1"/>
</file>

<file path=xl/ctrlProps/ctrlProp199.xml><?xml version="1.0" encoding="utf-8"?>
<formControlPr xmlns="http://schemas.microsoft.com/office/spreadsheetml/2009/9/main" objectType="CheckBox" fmlaLink="$N$124" noThreeD="1"/>
</file>

<file path=xl/ctrlProps/ctrlProp2.xml><?xml version="1.0" encoding="utf-8"?>
<formControlPr xmlns="http://schemas.microsoft.com/office/spreadsheetml/2009/9/main" objectType="CheckBox" fmlaLink="$N$10" noThreeD="1"/>
</file>

<file path=xl/ctrlProps/ctrlProp20.xml><?xml version="1.0" encoding="utf-8"?>
<formControlPr xmlns="http://schemas.microsoft.com/office/spreadsheetml/2009/9/main" objectType="CheckBox" fmlaLink="$N$28" noThreeD="1"/>
</file>

<file path=xl/ctrlProps/ctrlProp200.xml><?xml version="1.0" encoding="utf-8"?>
<formControlPr xmlns="http://schemas.microsoft.com/office/spreadsheetml/2009/9/main" objectType="CheckBox" fmlaLink="$N$125" noThreeD="1"/>
</file>

<file path=xl/ctrlProps/ctrlProp201.xml><?xml version="1.0" encoding="utf-8"?>
<formControlPr xmlns="http://schemas.microsoft.com/office/spreadsheetml/2009/9/main" objectType="CheckBox" fmlaLink="$N$126" noThreeD="1"/>
</file>

<file path=xl/ctrlProps/ctrlProp202.xml><?xml version="1.0" encoding="utf-8"?>
<formControlPr xmlns="http://schemas.microsoft.com/office/spreadsheetml/2009/9/main" objectType="CheckBox" fmlaLink="$N$127" noThreeD="1"/>
</file>

<file path=xl/ctrlProps/ctrlProp203.xml><?xml version="1.0" encoding="utf-8"?>
<formControlPr xmlns="http://schemas.microsoft.com/office/spreadsheetml/2009/9/main" objectType="CheckBox" fmlaLink="$N$128" noThreeD="1"/>
</file>

<file path=xl/ctrlProps/ctrlProp204.xml><?xml version="1.0" encoding="utf-8"?>
<formControlPr xmlns="http://schemas.microsoft.com/office/spreadsheetml/2009/9/main" objectType="CheckBox" fmlaLink="$N$129" noThreeD="1"/>
</file>

<file path=xl/ctrlProps/ctrlProp205.xml><?xml version="1.0" encoding="utf-8"?>
<formControlPr xmlns="http://schemas.microsoft.com/office/spreadsheetml/2009/9/main" objectType="CheckBox" fmlaLink="$N$130" noThreeD="1"/>
</file>

<file path=xl/ctrlProps/ctrlProp206.xml><?xml version="1.0" encoding="utf-8"?>
<formControlPr xmlns="http://schemas.microsoft.com/office/spreadsheetml/2009/9/main" objectType="CheckBox" fmlaLink="$N$131" noThreeD="1"/>
</file>

<file path=xl/ctrlProps/ctrlProp207.xml><?xml version="1.0" encoding="utf-8"?>
<formControlPr xmlns="http://schemas.microsoft.com/office/spreadsheetml/2009/9/main" objectType="CheckBox" fmlaLink="$N$132" noThreeD="1"/>
</file>

<file path=xl/ctrlProps/ctrlProp208.xml><?xml version="1.0" encoding="utf-8"?>
<formControlPr xmlns="http://schemas.microsoft.com/office/spreadsheetml/2009/9/main" objectType="CheckBox" fmlaLink="$N$133" noThreeD="1"/>
</file>

<file path=xl/ctrlProps/ctrlProp209.xml><?xml version="1.0" encoding="utf-8"?>
<formControlPr xmlns="http://schemas.microsoft.com/office/spreadsheetml/2009/9/main" objectType="CheckBox" fmlaLink="$N$134" noThreeD="1"/>
</file>

<file path=xl/ctrlProps/ctrlProp21.xml><?xml version="1.0" encoding="utf-8"?>
<formControlPr xmlns="http://schemas.microsoft.com/office/spreadsheetml/2009/9/main" objectType="CheckBox" fmlaLink="$N$29" noThreeD="1"/>
</file>

<file path=xl/ctrlProps/ctrlProp210.xml><?xml version="1.0" encoding="utf-8"?>
<formControlPr xmlns="http://schemas.microsoft.com/office/spreadsheetml/2009/9/main" objectType="CheckBox" fmlaLink="$N$135" noThreeD="1"/>
</file>

<file path=xl/ctrlProps/ctrlProp211.xml><?xml version="1.0" encoding="utf-8"?>
<formControlPr xmlns="http://schemas.microsoft.com/office/spreadsheetml/2009/9/main" objectType="CheckBox" fmlaLink="$N$136" noThreeD="1"/>
</file>

<file path=xl/ctrlProps/ctrlProp212.xml><?xml version="1.0" encoding="utf-8"?>
<formControlPr xmlns="http://schemas.microsoft.com/office/spreadsheetml/2009/9/main" objectType="CheckBox" fmlaLink="$N$137" noThreeD="1"/>
</file>

<file path=xl/ctrlProps/ctrlProp213.xml><?xml version="1.0" encoding="utf-8"?>
<formControlPr xmlns="http://schemas.microsoft.com/office/spreadsheetml/2009/9/main" objectType="CheckBox" fmlaLink="$N$138" noThreeD="1"/>
</file>

<file path=xl/ctrlProps/ctrlProp214.xml><?xml version="1.0" encoding="utf-8"?>
<formControlPr xmlns="http://schemas.microsoft.com/office/spreadsheetml/2009/9/main" objectType="CheckBox" fmlaLink="$N$139" noThreeD="1"/>
</file>

<file path=xl/ctrlProps/ctrlProp215.xml><?xml version="1.0" encoding="utf-8"?>
<formControlPr xmlns="http://schemas.microsoft.com/office/spreadsheetml/2009/9/main" objectType="CheckBox" fmlaLink="$N$146" noThreeD="1"/>
</file>

<file path=xl/ctrlProps/ctrlProp216.xml><?xml version="1.0" encoding="utf-8"?>
<formControlPr xmlns="http://schemas.microsoft.com/office/spreadsheetml/2009/9/main" objectType="CheckBox" fmlaLink="$N$10" noThreeD="1"/>
</file>

<file path=xl/ctrlProps/ctrlProp217.xml><?xml version="1.0" encoding="utf-8"?>
<formControlPr xmlns="http://schemas.microsoft.com/office/spreadsheetml/2009/9/main" objectType="CheckBox" fmlaLink="$N$11" noThreeD="1"/>
</file>

<file path=xl/ctrlProps/ctrlProp218.xml><?xml version="1.0" encoding="utf-8"?>
<formControlPr xmlns="http://schemas.microsoft.com/office/spreadsheetml/2009/9/main" objectType="CheckBox" fmlaLink="$N$12" noThreeD="1"/>
</file>

<file path=xl/ctrlProps/ctrlProp219.xml><?xml version="1.0" encoding="utf-8"?>
<formControlPr xmlns="http://schemas.microsoft.com/office/spreadsheetml/2009/9/main" objectType="CheckBox" fmlaLink="$N$13" noThreeD="1"/>
</file>

<file path=xl/ctrlProps/ctrlProp22.xml><?xml version="1.0" encoding="utf-8"?>
<formControlPr xmlns="http://schemas.microsoft.com/office/spreadsheetml/2009/9/main" objectType="CheckBox" fmlaLink="$N$30" noThreeD="1"/>
</file>

<file path=xl/ctrlProps/ctrlProp220.xml><?xml version="1.0" encoding="utf-8"?>
<formControlPr xmlns="http://schemas.microsoft.com/office/spreadsheetml/2009/9/main" objectType="CheckBox" fmlaLink="$N$14" noThreeD="1"/>
</file>

<file path=xl/ctrlProps/ctrlProp221.xml><?xml version="1.0" encoding="utf-8"?>
<formControlPr xmlns="http://schemas.microsoft.com/office/spreadsheetml/2009/9/main" objectType="CheckBox" fmlaLink="$N$15" noThreeD="1"/>
</file>

<file path=xl/ctrlProps/ctrlProp222.xml><?xml version="1.0" encoding="utf-8"?>
<formControlPr xmlns="http://schemas.microsoft.com/office/spreadsheetml/2009/9/main" objectType="CheckBox" fmlaLink="$N$16" noThreeD="1"/>
</file>

<file path=xl/ctrlProps/ctrlProp223.xml><?xml version="1.0" encoding="utf-8"?>
<formControlPr xmlns="http://schemas.microsoft.com/office/spreadsheetml/2009/9/main" objectType="CheckBox" fmlaLink="$N$17" noThreeD="1"/>
</file>

<file path=xl/ctrlProps/ctrlProp224.xml><?xml version="1.0" encoding="utf-8"?>
<formControlPr xmlns="http://schemas.microsoft.com/office/spreadsheetml/2009/9/main" objectType="CheckBox" fmlaLink="$N$18" noThreeD="1"/>
</file>

<file path=xl/ctrlProps/ctrlProp225.xml><?xml version="1.0" encoding="utf-8"?>
<formControlPr xmlns="http://schemas.microsoft.com/office/spreadsheetml/2009/9/main" objectType="CheckBox" fmlaLink="$N$19" noThreeD="1"/>
</file>

<file path=xl/ctrlProps/ctrlProp226.xml><?xml version="1.0" encoding="utf-8"?>
<formControlPr xmlns="http://schemas.microsoft.com/office/spreadsheetml/2009/9/main" objectType="CheckBox" fmlaLink="$N$20" noThreeD="1"/>
</file>

<file path=xl/ctrlProps/ctrlProp227.xml><?xml version="1.0" encoding="utf-8"?>
<formControlPr xmlns="http://schemas.microsoft.com/office/spreadsheetml/2009/9/main" objectType="CheckBox" fmlaLink="$N$21" noThreeD="1"/>
</file>

<file path=xl/ctrlProps/ctrlProp228.xml><?xml version="1.0" encoding="utf-8"?>
<formControlPr xmlns="http://schemas.microsoft.com/office/spreadsheetml/2009/9/main" objectType="CheckBox" fmlaLink="$N$22" noThreeD="1"/>
</file>

<file path=xl/ctrlProps/ctrlProp229.xml><?xml version="1.0" encoding="utf-8"?>
<formControlPr xmlns="http://schemas.microsoft.com/office/spreadsheetml/2009/9/main" objectType="CheckBox" fmlaLink="$N$23" noThreeD="1"/>
</file>

<file path=xl/ctrlProps/ctrlProp23.xml><?xml version="1.0" encoding="utf-8"?>
<formControlPr xmlns="http://schemas.microsoft.com/office/spreadsheetml/2009/9/main" objectType="CheckBox" fmlaLink="$N$31" noThreeD="1"/>
</file>

<file path=xl/ctrlProps/ctrlProp230.xml><?xml version="1.0" encoding="utf-8"?>
<formControlPr xmlns="http://schemas.microsoft.com/office/spreadsheetml/2009/9/main" objectType="CheckBox" fmlaLink="$N$24" noThreeD="1"/>
</file>

<file path=xl/ctrlProps/ctrlProp231.xml><?xml version="1.0" encoding="utf-8"?>
<formControlPr xmlns="http://schemas.microsoft.com/office/spreadsheetml/2009/9/main" objectType="CheckBox" fmlaLink="$N$25" noThreeD="1"/>
</file>

<file path=xl/ctrlProps/ctrlProp232.xml><?xml version="1.0" encoding="utf-8"?>
<formControlPr xmlns="http://schemas.microsoft.com/office/spreadsheetml/2009/9/main" objectType="CheckBox" fmlaLink="$N$26" noThreeD="1"/>
</file>

<file path=xl/ctrlProps/ctrlProp233.xml><?xml version="1.0" encoding="utf-8"?>
<formControlPr xmlns="http://schemas.microsoft.com/office/spreadsheetml/2009/9/main" objectType="CheckBox" fmlaLink="$N$27" noThreeD="1"/>
</file>

<file path=xl/ctrlProps/ctrlProp234.xml><?xml version="1.0" encoding="utf-8"?>
<formControlPr xmlns="http://schemas.microsoft.com/office/spreadsheetml/2009/9/main" objectType="CheckBox" fmlaLink="$N$28" noThreeD="1"/>
</file>

<file path=xl/ctrlProps/ctrlProp235.xml><?xml version="1.0" encoding="utf-8"?>
<formControlPr xmlns="http://schemas.microsoft.com/office/spreadsheetml/2009/9/main" objectType="CheckBox" fmlaLink="$N$29" noThreeD="1"/>
</file>

<file path=xl/ctrlProps/ctrlProp236.xml><?xml version="1.0" encoding="utf-8"?>
<formControlPr xmlns="http://schemas.microsoft.com/office/spreadsheetml/2009/9/main" objectType="CheckBox" fmlaLink="$N$30" noThreeD="1"/>
</file>

<file path=xl/ctrlProps/ctrlProp237.xml><?xml version="1.0" encoding="utf-8"?>
<formControlPr xmlns="http://schemas.microsoft.com/office/spreadsheetml/2009/9/main" objectType="CheckBox" fmlaLink="$N$31" noThreeD="1"/>
</file>

<file path=xl/ctrlProps/ctrlProp238.xml><?xml version="1.0" encoding="utf-8"?>
<formControlPr xmlns="http://schemas.microsoft.com/office/spreadsheetml/2009/9/main" objectType="CheckBox" fmlaLink="$N$32" noThreeD="1"/>
</file>

<file path=xl/ctrlProps/ctrlProp239.xml><?xml version="1.0" encoding="utf-8"?>
<formControlPr xmlns="http://schemas.microsoft.com/office/spreadsheetml/2009/9/main" objectType="CheckBox" fmlaLink="$N$33" noThreeD="1"/>
</file>

<file path=xl/ctrlProps/ctrlProp24.xml><?xml version="1.0" encoding="utf-8"?>
<formControlPr xmlns="http://schemas.microsoft.com/office/spreadsheetml/2009/9/main" objectType="CheckBox" fmlaLink="$N$32" noThreeD="1"/>
</file>

<file path=xl/ctrlProps/ctrlProp240.xml><?xml version="1.0" encoding="utf-8"?>
<formControlPr xmlns="http://schemas.microsoft.com/office/spreadsheetml/2009/9/main" objectType="CheckBox" fmlaLink="$N$33" noThreeD="1"/>
</file>

<file path=xl/ctrlProps/ctrlProp241.xml><?xml version="1.0" encoding="utf-8"?>
<formControlPr xmlns="http://schemas.microsoft.com/office/spreadsheetml/2009/9/main" objectType="CheckBox" fmlaLink="$N$33" noThreeD="1"/>
</file>

<file path=xl/ctrlProps/ctrlProp242.xml><?xml version="1.0" encoding="utf-8"?>
<formControlPr xmlns="http://schemas.microsoft.com/office/spreadsheetml/2009/9/main" objectType="CheckBox" fmlaLink="$N$33" noThreeD="1"/>
</file>

<file path=xl/ctrlProps/ctrlProp243.xml><?xml version="1.0" encoding="utf-8"?>
<formControlPr xmlns="http://schemas.microsoft.com/office/spreadsheetml/2009/9/main" objectType="CheckBox" fmlaLink="$N$33" noThreeD="1"/>
</file>

<file path=xl/ctrlProps/ctrlProp244.xml><?xml version="1.0" encoding="utf-8"?>
<formControlPr xmlns="http://schemas.microsoft.com/office/spreadsheetml/2009/9/main" objectType="CheckBox" fmlaLink="$N$32" noThreeD="1"/>
</file>

<file path=xl/ctrlProps/ctrlProp245.xml><?xml version="1.0" encoding="utf-8"?>
<formControlPr xmlns="http://schemas.microsoft.com/office/spreadsheetml/2009/9/main" objectType="CheckBox" fmlaLink="$N$32" noThreeD="1"/>
</file>

<file path=xl/ctrlProps/ctrlProp246.xml><?xml version="1.0" encoding="utf-8"?>
<formControlPr xmlns="http://schemas.microsoft.com/office/spreadsheetml/2009/9/main" objectType="CheckBox" fmlaLink="$N$32" noThreeD="1"/>
</file>

<file path=xl/ctrlProps/ctrlProp247.xml><?xml version="1.0" encoding="utf-8"?>
<formControlPr xmlns="http://schemas.microsoft.com/office/spreadsheetml/2009/9/main" objectType="CheckBox" fmlaLink="$N$32" noThreeD="1"/>
</file>

<file path=xl/ctrlProps/ctrlProp248.xml><?xml version="1.0" encoding="utf-8"?>
<formControlPr xmlns="http://schemas.microsoft.com/office/spreadsheetml/2009/9/main" objectType="CheckBox" fmlaLink="$N$32" noThreeD="1"/>
</file>

<file path=xl/ctrlProps/ctrlProp249.xml><?xml version="1.0" encoding="utf-8"?>
<formControlPr xmlns="http://schemas.microsoft.com/office/spreadsheetml/2009/9/main" objectType="CheckBox" fmlaLink="$N$32" noThreeD="1"/>
</file>

<file path=xl/ctrlProps/ctrlProp25.xml><?xml version="1.0" encoding="utf-8"?>
<formControlPr xmlns="http://schemas.microsoft.com/office/spreadsheetml/2009/9/main" objectType="CheckBox" fmlaLink="$N$33" noThreeD="1"/>
</file>

<file path=xl/ctrlProps/ctrlProp250.xml><?xml version="1.0" encoding="utf-8"?>
<formControlPr xmlns="http://schemas.microsoft.com/office/spreadsheetml/2009/9/main" objectType="CheckBox" fmlaLink="$N$147" noThreeD="1"/>
</file>

<file path=xl/ctrlProps/ctrlProp251.xml><?xml version="1.0" encoding="utf-8"?>
<formControlPr xmlns="http://schemas.microsoft.com/office/spreadsheetml/2009/9/main" objectType="CheckBox" fmlaLink="$N$148" noThreeD="1"/>
</file>

<file path=xl/ctrlProps/ctrlProp252.xml><?xml version="1.0" encoding="utf-8"?>
<formControlPr xmlns="http://schemas.microsoft.com/office/spreadsheetml/2009/9/main" objectType="CheckBox" fmlaLink="$N$149" noThreeD="1"/>
</file>

<file path=xl/ctrlProps/ctrlProp253.xml><?xml version="1.0" encoding="utf-8"?>
<formControlPr xmlns="http://schemas.microsoft.com/office/spreadsheetml/2009/9/main" objectType="CheckBox" fmlaLink="$N$150" noThreeD="1"/>
</file>

<file path=xl/ctrlProps/ctrlProp254.xml><?xml version="1.0" encoding="utf-8"?>
<formControlPr xmlns="http://schemas.microsoft.com/office/spreadsheetml/2009/9/main" objectType="CheckBox" fmlaLink="$N$151" noThreeD="1"/>
</file>

<file path=xl/ctrlProps/ctrlProp255.xml><?xml version="1.0" encoding="utf-8"?>
<formControlPr xmlns="http://schemas.microsoft.com/office/spreadsheetml/2009/9/main" objectType="CheckBox" fmlaLink="$N$152" noThreeD="1"/>
</file>

<file path=xl/ctrlProps/ctrlProp256.xml><?xml version="1.0" encoding="utf-8"?>
<formControlPr xmlns="http://schemas.microsoft.com/office/spreadsheetml/2009/9/main" objectType="CheckBox" fmlaLink="$N$153" noThreeD="1"/>
</file>

<file path=xl/ctrlProps/ctrlProp257.xml><?xml version="1.0" encoding="utf-8"?>
<formControlPr xmlns="http://schemas.microsoft.com/office/spreadsheetml/2009/9/main" objectType="CheckBox" fmlaLink="$N$154" noThreeD="1"/>
</file>

<file path=xl/ctrlProps/ctrlProp258.xml><?xml version="1.0" encoding="utf-8"?>
<formControlPr xmlns="http://schemas.microsoft.com/office/spreadsheetml/2009/9/main" objectType="CheckBox" fmlaLink="$N$155" noThreeD="1"/>
</file>

<file path=xl/ctrlProps/ctrlProp259.xml><?xml version="1.0" encoding="utf-8"?>
<formControlPr xmlns="http://schemas.microsoft.com/office/spreadsheetml/2009/9/main" objectType="CheckBox" fmlaLink="$N$156" noThreeD="1"/>
</file>

<file path=xl/ctrlProps/ctrlProp26.xml><?xml version="1.0" encoding="utf-8"?>
<formControlPr xmlns="http://schemas.microsoft.com/office/spreadsheetml/2009/9/main" objectType="CheckBox" fmlaLink="$N$41" noThreeD="1"/>
</file>

<file path=xl/ctrlProps/ctrlProp260.xml><?xml version="1.0" encoding="utf-8"?>
<formControlPr xmlns="http://schemas.microsoft.com/office/spreadsheetml/2009/9/main" objectType="CheckBox" fmlaLink="$N$157" noThreeD="1"/>
</file>

<file path=xl/ctrlProps/ctrlProp261.xml><?xml version="1.0" encoding="utf-8"?>
<formControlPr xmlns="http://schemas.microsoft.com/office/spreadsheetml/2009/9/main" objectType="CheckBox" fmlaLink="$N$158" noThreeD="1"/>
</file>

<file path=xl/ctrlProps/ctrlProp262.xml><?xml version="1.0" encoding="utf-8"?>
<formControlPr xmlns="http://schemas.microsoft.com/office/spreadsheetml/2009/9/main" objectType="CheckBox" fmlaLink="$N$159" noThreeD="1"/>
</file>

<file path=xl/ctrlProps/ctrlProp263.xml><?xml version="1.0" encoding="utf-8"?>
<formControlPr xmlns="http://schemas.microsoft.com/office/spreadsheetml/2009/9/main" objectType="CheckBox" fmlaLink="$N$160" noThreeD="1"/>
</file>

<file path=xl/ctrlProps/ctrlProp264.xml><?xml version="1.0" encoding="utf-8"?>
<formControlPr xmlns="http://schemas.microsoft.com/office/spreadsheetml/2009/9/main" objectType="CheckBox" fmlaLink="$N$161" noThreeD="1"/>
</file>

<file path=xl/ctrlProps/ctrlProp265.xml><?xml version="1.0" encoding="utf-8"?>
<formControlPr xmlns="http://schemas.microsoft.com/office/spreadsheetml/2009/9/main" objectType="CheckBox" fmlaLink="$N$162" noThreeD="1"/>
</file>

<file path=xl/ctrlProps/ctrlProp266.xml><?xml version="1.0" encoding="utf-8"?>
<formControlPr xmlns="http://schemas.microsoft.com/office/spreadsheetml/2009/9/main" objectType="CheckBox" fmlaLink="$N$163" noThreeD="1"/>
</file>

<file path=xl/ctrlProps/ctrlProp267.xml><?xml version="1.0" encoding="utf-8"?>
<formControlPr xmlns="http://schemas.microsoft.com/office/spreadsheetml/2009/9/main" objectType="CheckBox" fmlaLink="$N$164" noThreeD="1"/>
</file>

<file path=xl/ctrlProps/ctrlProp268.xml><?xml version="1.0" encoding="utf-8"?>
<formControlPr xmlns="http://schemas.microsoft.com/office/spreadsheetml/2009/9/main" objectType="CheckBox" fmlaLink="$N$165" noThreeD="1"/>
</file>

<file path=xl/ctrlProps/ctrlProp269.xml><?xml version="1.0" encoding="utf-8"?>
<formControlPr xmlns="http://schemas.microsoft.com/office/spreadsheetml/2009/9/main" objectType="CheckBox" fmlaLink="$N$166" noThreeD="1"/>
</file>

<file path=xl/ctrlProps/ctrlProp27.xml><?xml version="1.0" encoding="utf-8"?>
<formControlPr xmlns="http://schemas.microsoft.com/office/spreadsheetml/2009/9/main" objectType="CheckBox" fmlaLink="$N$10" noThreeD="1"/>
</file>

<file path=xl/ctrlProps/ctrlProp270.xml><?xml version="1.0" encoding="utf-8"?>
<formControlPr xmlns="http://schemas.microsoft.com/office/spreadsheetml/2009/9/main" objectType="CheckBox" fmlaLink="$N$167" noThreeD="1"/>
</file>

<file path=xl/ctrlProps/ctrlProp271.xml><?xml version="1.0" encoding="utf-8"?>
<formControlPr xmlns="http://schemas.microsoft.com/office/spreadsheetml/2009/9/main" objectType="CheckBox" fmlaLink="$N$168" noThreeD="1"/>
</file>

<file path=xl/ctrlProps/ctrlProp272.xml><?xml version="1.0" encoding="utf-8"?>
<formControlPr xmlns="http://schemas.microsoft.com/office/spreadsheetml/2009/9/main" objectType="CheckBox" fmlaLink="$N$169" noThreeD="1"/>
</file>

<file path=xl/ctrlProps/ctrlProp273.xml><?xml version="1.0" encoding="utf-8"?>
<formControlPr xmlns="http://schemas.microsoft.com/office/spreadsheetml/2009/9/main" objectType="CheckBox" fmlaLink="$N$170" noThreeD="1"/>
</file>

<file path=xl/ctrlProps/ctrlProp274.xml><?xml version="1.0" encoding="utf-8"?>
<formControlPr xmlns="http://schemas.microsoft.com/office/spreadsheetml/2009/9/main" objectType="CheckBox" fmlaLink="$N$171" noThreeD="1"/>
</file>

<file path=xl/ctrlProps/ctrlProp275.xml><?xml version="1.0" encoding="utf-8"?>
<formControlPr xmlns="http://schemas.microsoft.com/office/spreadsheetml/2009/9/main" objectType="CheckBox" fmlaLink="$N$172" noThreeD="1"/>
</file>

<file path=xl/ctrlProps/ctrlProp276.xml><?xml version="1.0" encoding="utf-8"?>
<formControlPr xmlns="http://schemas.microsoft.com/office/spreadsheetml/2009/9/main" objectType="CheckBox" fmlaLink="$N$173" noThreeD="1"/>
</file>

<file path=xl/ctrlProps/ctrlProp277.xml><?xml version="1.0" encoding="utf-8"?>
<formControlPr xmlns="http://schemas.microsoft.com/office/spreadsheetml/2009/9/main" objectType="CheckBox" fmlaLink="$N$174" noThreeD="1"/>
</file>

<file path=xl/ctrlProps/ctrlProp278.xml><?xml version="1.0" encoding="utf-8"?>
<formControlPr xmlns="http://schemas.microsoft.com/office/spreadsheetml/2009/9/main" objectType="CheckBox" fmlaLink="$N$181" noThreeD="1"/>
</file>

<file path=xl/ctrlProps/ctrlProp279.xml><?xml version="1.0" encoding="utf-8"?>
<formControlPr xmlns="http://schemas.microsoft.com/office/spreadsheetml/2009/9/main" objectType="CheckBox" fmlaLink="$N$10" noThreeD="1"/>
</file>

<file path=xl/ctrlProps/ctrlProp28.xml><?xml version="1.0" encoding="utf-8"?>
<formControlPr xmlns="http://schemas.microsoft.com/office/spreadsheetml/2009/9/main" objectType="CheckBox" fmlaLink="$N$11" noThreeD="1"/>
</file>

<file path=xl/ctrlProps/ctrlProp280.xml><?xml version="1.0" encoding="utf-8"?>
<formControlPr xmlns="http://schemas.microsoft.com/office/spreadsheetml/2009/9/main" objectType="CheckBox" fmlaLink="$N$11" noThreeD="1"/>
</file>

<file path=xl/ctrlProps/ctrlProp281.xml><?xml version="1.0" encoding="utf-8"?>
<formControlPr xmlns="http://schemas.microsoft.com/office/spreadsheetml/2009/9/main" objectType="CheckBox" fmlaLink="$N$12" noThreeD="1"/>
</file>

<file path=xl/ctrlProps/ctrlProp282.xml><?xml version="1.0" encoding="utf-8"?>
<formControlPr xmlns="http://schemas.microsoft.com/office/spreadsheetml/2009/9/main" objectType="CheckBox" fmlaLink="$N$13" noThreeD="1"/>
</file>

<file path=xl/ctrlProps/ctrlProp283.xml><?xml version="1.0" encoding="utf-8"?>
<formControlPr xmlns="http://schemas.microsoft.com/office/spreadsheetml/2009/9/main" objectType="CheckBox" fmlaLink="$N$14" noThreeD="1"/>
</file>

<file path=xl/ctrlProps/ctrlProp284.xml><?xml version="1.0" encoding="utf-8"?>
<formControlPr xmlns="http://schemas.microsoft.com/office/spreadsheetml/2009/9/main" objectType="CheckBox" fmlaLink="$N$15" noThreeD="1"/>
</file>

<file path=xl/ctrlProps/ctrlProp285.xml><?xml version="1.0" encoding="utf-8"?>
<formControlPr xmlns="http://schemas.microsoft.com/office/spreadsheetml/2009/9/main" objectType="CheckBox" fmlaLink="$N$16" noThreeD="1"/>
</file>

<file path=xl/ctrlProps/ctrlProp286.xml><?xml version="1.0" encoding="utf-8"?>
<formControlPr xmlns="http://schemas.microsoft.com/office/spreadsheetml/2009/9/main" objectType="CheckBox" fmlaLink="$N$17" noThreeD="1"/>
</file>

<file path=xl/ctrlProps/ctrlProp287.xml><?xml version="1.0" encoding="utf-8"?>
<formControlPr xmlns="http://schemas.microsoft.com/office/spreadsheetml/2009/9/main" objectType="CheckBox" fmlaLink="$N$18" noThreeD="1"/>
</file>

<file path=xl/ctrlProps/ctrlProp288.xml><?xml version="1.0" encoding="utf-8"?>
<formControlPr xmlns="http://schemas.microsoft.com/office/spreadsheetml/2009/9/main" objectType="CheckBox" fmlaLink="$N$19" noThreeD="1"/>
</file>

<file path=xl/ctrlProps/ctrlProp289.xml><?xml version="1.0" encoding="utf-8"?>
<formControlPr xmlns="http://schemas.microsoft.com/office/spreadsheetml/2009/9/main" objectType="CheckBox" fmlaLink="$N$20" noThreeD="1"/>
</file>

<file path=xl/ctrlProps/ctrlProp29.xml><?xml version="1.0" encoding="utf-8"?>
<formControlPr xmlns="http://schemas.microsoft.com/office/spreadsheetml/2009/9/main" objectType="CheckBox" fmlaLink="$N$12" noThreeD="1"/>
</file>

<file path=xl/ctrlProps/ctrlProp290.xml><?xml version="1.0" encoding="utf-8"?>
<formControlPr xmlns="http://schemas.microsoft.com/office/spreadsheetml/2009/9/main" objectType="CheckBox" fmlaLink="$N$21" noThreeD="1"/>
</file>

<file path=xl/ctrlProps/ctrlProp291.xml><?xml version="1.0" encoding="utf-8"?>
<formControlPr xmlns="http://schemas.microsoft.com/office/spreadsheetml/2009/9/main" objectType="CheckBox" fmlaLink="$N$22" noThreeD="1"/>
</file>

<file path=xl/ctrlProps/ctrlProp292.xml><?xml version="1.0" encoding="utf-8"?>
<formControlPr xmlns="http://schemas.microsoft.com/office/spreadsheetml/2009/9/main" objectType="CheckBox" fmlaLink="$N$23" noThreeD="1"/>
</file>

<file path=xl/ctrlProps/ctrlProp293.xml><?xml version="1.0" encoding="utf-8"?>
<formControlPr xmlns="http://schemas.microsoft.com/office/spreadsheetml/2009/9/main" objectType="CheckBox" fmlaLink="$N$24" noThreeD="1"/>
</file>

<file path=xl/ctrlProps/ctrlProp294.xml><?xml version="1.0" encoding="utf-8"?>
<formControlPr xmlns="http://schemas.microsoft.com/office/spreadsheetml/2009/9/main" objectType="CheckBox" fmlaLink="$N$25" noThreeD="1"/>
</file>

<file path=xl/ctrlProps/ctrlProp295.xml><?xml version="1.0" encoding="utf-8"?>
<formControlPr xmlns="http://schemas.microsoft.com/office/spreadsheetml/2009/9/main" objectType="CheckBox" fmlaLink="$N$26" noThreeD="1"/>
</file>

<file path=xl/ctrlProps/ctrlProp296.xml><?xml version="1.0" encoding="utf-8"?>
<formControlPr xmlns="http://schemas.microsoft.com/office/spreadsheetml/2009/9/main" objectType="CheckBox" fmlaLink="$N$27" noThreeD="1"/>
</file>

<file path=xl/ctrlProps/ctrlProp297.xml><?xml version="1.0" encoding="utf-8"?>
<formControlPr xmlns="http://schemas.microsoft.com/office/spreadsheetml/2009/9/main" objectType="CheckBox" fmlaLink="$N$28" noThreeD="1"/>
</file>

<file path=xl/ctrlProps/ctrlProp298.xml><?xml version="1.0" encoding="utf-8"?>
<formControlPr xmlns="http://schemas.microsoft.com/office/spreadsheetml/2009/9/main" objectType="CheckBox" fmlaLink="$N$29" noThreeD="1"/>
</file>

<file path=xl/ctrlProps/ctrlProp299.xml><?xml version="1.0" encoding="utf-8"?>
<formControlPr xmlns="http://schemas.microsoft.com/office/spreadsheetml/2009/9/main" objectType="CheckBox" fmlaLink="$N$30" noThreeD="1"/>
</file>

<file path=xl/ctrlProps/ctrlProp3.xml><?xml version="1.0" encoding="utf-8"?>
<formControlPr xmlns="http://schemas.microsoft.com/office/spreadsheetml/2009/9/main" objectType="CheckBox" fmlaLink="$N$11" noThreeD="1"/>
</file>

<file path=xl/ctrlProps/ctrlProp30.xml><?xml version="1.0" encoding="utf-8"?>
<formControlPr xmlns="http://schemas.microsoft.com/office/spreadsheetml/2009/9/main" objectType="CheckBox" fmlaLink="$N$13" noThreeD="1"/>
</file>

<file path=xl/ctrlProps/ctrlProp300.xml><?xml version="1.0" encoding="utf-8"?>
<formControlPr xmlns="http://schemas.microsoft.com/office/spreadsheetml/2009/9/main" objectType="CheckBox" fmlaLink="$N$31" noThreeD="1"/>
</file>

<file path=xl/ctrlProps/ctrlProp301.xml><?xml version="1.0" encoding="utf-8"?>
<formControlPr xmlns="http://schemas.microsoft.com/office/spreadsheetml/2009/9/main" objectType="CheckBox" fmlaLink="$N$32" noThreeD="1"/>
</file>

<file path=xl/ctrlProps/ctrlProp302.xml><?xml version="1.0" encoding="utf-8"?>
<formControlPr xmlns="http://schemas.microsoft.com/office/spreadsheetml/2009/9/main" objectType="CheckBox" fmlaLink="$N$33" noThreeD="1"/>
</file>

<file path=xl/ctrlProps/ctrlProp303.xml><?xml version="1.0" encoding="utf-8"?>
<formControlPr xmlns="http://schemas.microsoft.com/office/spreadsheetml/2009/9/main" objectType="CheckBox" fmlaLink="$N$33" noThreeD="1"/>
</file>

<file path=xl/ctrlProps/ctrlProp304.xml><?xml version="1.0" encoding="utf-8"?>
<formControlPr xmlns="http://schemas.microsoft.com/office/spreadsheetml/2009/9/main" objectType="CheckBox" fmlaLink="$N$33" noThreeD="1"/>
</file>

<file path=xl/ctrlProps/ctrlProp305.xml><?xml version="1.0" encoding="utf-8"?>
<formControlPr xmlns="http://schemas.microsoft.com/office/spreadsheetml/2009/9/main" objectType="CheckBox" fmlaLink="$N$33" noThreeD="1"/>
</file>

<file path=xl/ctrlProps/ctrlProp306.xml><?xml version="1.0" encoding="utf-8"?>
<formControlPr xmlns="http://schemas.microsoft.com/office/spreadsheetml/2009/9/main" objectType="CheckBox" fmlaLink="$N$33" noThreeD="1"/>
</file>

<file path=xl/ctrlProps/ctrlProp307.xml><?xml version="1.0" encoding="utf-8"?>
<formControlPr xmlns="http://schemas.microsoft.com/office/spreadsheetml/2009/9/main" objectType="CheckBox" fmlaLink="$N$32" noThreeD="1"/>
</file>

<file path=xl/ctrlProps/ctrlProp308.xml><?xml version="1.0" encoding="utf-8"?>
<formControlPr xmlns="http://schemas.microsoft.com/office/spreadsheetml/2009/9/main" objectType="CheckBox" fmlaLink="$N$32" noThreeD="1"/>
</file>

<file path=xl/ctrlProps/ctrlProp309.xml><?xml version="1.0" encoding="utf-8"?>
<formControlPr xmlns="http://schemas.microsoft.com/office/spreadsheetml/2009/9/main" objectType="CheckBox" fmlaLink="$N$32" noThreeD="1"/>
</file>

<file path=xl/ctrlProps/ctrlProp31.xml><?xml version="1.0" encoding="utf-8"?>
<formControlPr xmlns="http://schemas.microsoft.com/office/spreadsheetml/2009/9/main" objectType="CheckBox" fmlaLink="$N$14" noThreeD="1"/>
</file>

<file path=xl/ctrlProps/ctrlProp310.xml><?xml version="1.0" encoding="utf-8"?>
<formControlPr xmlns="http://schemas.microsoft.com/office/spreadsheetml/2009/9/main" objectType="CheckBox" fmlaLink="$N$32" noThreeD="1"/>
</file>

<file path=xl/ctrlProps/ctrlProp311.xml><?xml version="1.0" encoding="utf-8"?>
<formControlPr xmlns="http://schemas.microsoft.com/office/spreadsheetml/2009/9/main" objectType="CheckBox" fmlaLink="$N$32" noThreeD="1"/>
</file>

<file path=xl/ctrlProps/ctrlProp312.xml><?xml version="1.0" encoding="utf-8"?>
<formControlPr xmlns="http://schemas.microsoft.com/office/spreadsheetml/2009/9/main" objectType="CheckBox" fmlaLink="$N$32" noThreeD="1"/>
</file>

<file path=xl/ctrlProps/ctrlProp313.xml><?xml version="1.0" encoding="utf-8"?>
<formControlPr xmlns="http://schemas.microsoft.com/office/spreadsheetml/2009/9/main" objectType="CheckBox" fmlaLink="$N$182" noThreeD="1"/>
</file>

<file path=xl/ctrlProps/ctrlProp314.xml><?xml version="1.0" encoding="utf-8"?>
<formControlPr xmlns="http://schemas.microsoft.com/office/spreadsheetml/2009/9/main" objectType="CheckBox" fmlaLink="$N$183" noThreeD="1"/>
</file>

<file path=xl/ctrlProps/ctrlProp315.xml><?xml version="1.0" encoding="utf-8"?>
<formControlPr xmlns="http://schemas.microsoft.com/office/spreadsheetml/2009/9/main" objectType="CheckBox" fmlaLink="$N$184" noThreeD="1"/>
</file>

<file path=xl/ctrlProps/ctrlProp316.xml><?xml version="1.0" encoding="utf-8"?>
<formControlPr xmlns="http://schemas.microsoft.com/office/spreadsheetml/2009/9/main" objectType="CheckBox" fmlaLink="$N$185" noThreeD="1"/>
</file>

<file path=xl/ctrlProps/ctrlProp317.xml><?xml version="1.0" encoding="utf-8"?>
<formControlPr xmlns="http://schemas.microsoft.com/office/spreadsheetml/2009/9/main" objectType="CheckBox" fmlaLink="$N$186" noThreeD="1"/>
</file>

<file path=xl/ctrlProps/ctrlProp318.xml><?xml version="1.0" encoding="utf-8"?>
<formControlPr xmlns="http://schemas.microsoft.com/office/spreadsheetml/2009/9/main" objectType="CheckBox" fmlaLink="$N$187" noThreeD="1"/>
</file>

<file path=xl/ctrlProps/ctrlProp319.xml><?xml version="1.0" encoding="utf-8"?>
<formControlPr xmlns="http://schemas.microsoft.com/office/spreadsheetml/2009/9/main" objectType="CheckBox" fmlaLink="$N$188" noThreeD="1"/>
</file>

<file path=xl/ctrlProps/ctrlProp32.xml><?xml version="1.0" encoding="utf-8"?>
<formControlPr xmlns="http://schemas.microsoft.com/office/spreadsheetml/2009/9/main" objectType="CheckBox" fmlaLink="$N$15" noThreeD="1"/>
</file>

<file path=xl/ctrlProps/ctrlProp320.xml><?xml version="1.0" encoding="utf-8"?>
<formControlPr xmlns="http://schemas.microsoft.com/office/spreadsheetml/2009/9/main" objectType="CheckBox" fmlaLink="$N$189" noThreeD="1"/>
</file>

<file path=xl/ctrlProps/ctrlProp321.xml><?xml version="1.0" encoding="utf-8"?>
<formControlPr xmlns="http://schemas.microsoft.com/office/spreadsheetml/2009/9/main" objectType="CheckBox" fmlaLink="$N$190" noThreeD="1"/>
</file>

<file path=xl/ctrlProps/ctrlProp322.xml><?xml version="1.0" encoding="utf-8"?>
<formControlPr xmlns="http://schemas.microsoft.com/office/spreadsheetml/2009/9/main" objectType="CheckBox" fmlaLink="$N$191" noThreeD="1"/>
</file>

<file path=xl/ctrlProps/ctrlProp323.xml><?xml version="1.0" encoding="utf-8"?>
<formControlPr xmlns="http://schemas.microsoft.com/office/spreadsheetml/2009/9/main" objectType="CheckBox" fmlaLink="$N$192" noThreeD="1"/>
</file>

<file path=xl/ctrlProps/ctrlProp324.xml><?xml version="1.0" encoding="utf-8"?>
<formControlPr xmlns="http://schemas.microsoft.com/office/spreadsheetml/2009/9/main" objectType="CheckBox" fmlaLink="$N$193" noThreeD="1"/>
</file>

<file path=xl/ctrlProps/ctrlProp325.xml><?xml version="1.0" encoding="utf-8"?>
<formControlPr xmlns="http://schemas.microsoft.com/office/spreadsheetml/2009/9/main" objectType="CheckBox" fmlaLink="$N$194" noThreeD="1"/>
</file>

<file path=xl/ctrlProps/ctrlProp326.xml><?xml version="1.0" encoding="utf-8"?>
<formControlPr xmlns="http://schemas.microsoft.com/office/spreadsheetml/2009/9/main" objectType="CheckBox" fmlaLink="$N$195" noThreeD="1"/>
</file>

<file path=xl/ctrlProps/ctrlProp327.xml><?xml version="1.0" encoding="utf-8"?>
<formControlPr xmlns="http://schemas.microsoft.com/office/spreadsheetml/2009/9/main" objectType="CheckBox" fmlaLink="$N$196" noThreeD="1"/>
</file>

<file path=xl/ctrlProps/ctrlProp328.xml><?xml version="1.0" encoding="utf-8"?>
<formControlPr xmlns="http://schemas.microsoft.com/office/spreadsheetml/2009/9/main" objectType="CheckBox" fmlaLink="$N$197" noThreeD="1"/>
</file>

<file path=xl/ctrlProps/ctrlProp329.xml><?xml version="1.0" encoding="utf-8"?>
<formControlPr xmlns="http://schemas.microsoft.com/office/spreadsheetml/2009/9/main" objectType="CheckBox" fmlaLink="$N$198" noThreeD="1"/>
</file>

<file path=xl/ctrlProps/ctrlProp33.xml><?xml version="1.0" encoding="utf-8"?>
<formControlPr xmlns="http://schemas.microsoft.com/office/spreadsheetml/2009/9/main" objectType="CheckBox" fmlaLink="$N$16" noThreeD="1"/>
</file>

<file path=xl/ctrlProps/ctrlProp330.xml><?xml version="1.0" encoding="utf-8"?>
<formControlPr xmlns="http://schemas.microsoft.com/office/spreadsheetml/2009/9/main" objectType="CheckBox" fmlaLink="$N$199" noThreeD="1"/>
</file>

<file path=xl/ctrlProps/ctrlProp331.xml><?xml version="1.0" encoding="utf-8"?>
<formControlPr xmlns="http://schemas.microsoft.com/office/spreadsheetml/2009/9/main" objectType="CheckBox" fmlaLink="$N$200" noThreeD="1"/>
</file>

<file path=xl/ctrlProps/ctrlProp332.xml><?xml version="1.0" encoding="utf-8"?>
<formControlPr xmlns="http://schemas.microsoft.com/office/spreadsheetml/2009/9/main" objectType="CheckBox" fmlaLink="$N$201" noThreeD="1"/>
</file>

<file path=xl/ctrlProps/ctrlProp333.xml><?xml version="1.0" encoding="utf-8"?>
<formControlPr xmlns="http://schemas.microsoft.com/office/spreadsheetml/2009/9/main" objectType="CheckBox" fmlaLink="$N$202" noThreeD="1"/>
</file>

<file path=xl/ctrlProps/ctrlProp334.xml><?xml version="1.0" encoding="utf-8"?>
<formControlPr xmlns="http://schemas.microsoft.com/office/spreadsheetml/2009/9/main" objectType="CheckBox" fmlaLink="$N$203" noThreeD="1"/>
</file>

<file path=xl/ctrlProps/ctrlProp335.xml><?xml version="1.0" encoding="utf-8"?>
<formControlPr xmlns="http://schemas.microsoft.com/office/spreadsheetml/2009/9/main" objectType="CheckBox" fmlaLink="$N$204" noThreeD="1"/>
</file>

<file path=xl/ctrlProps/ctrlProp336.xml><?xml version="1.0" encoding="utf-8"?>
<formControlPr xmlns="http://schemas.microsoft.com/office/spreadsheetml/2009/9/main" objectType="CheckBox" fmlaLink="$N$205" noThreeD="1"/>
</file>

<file path=xl/ctrlProps/ctrlProp337.xml><?xml version="1.0" encoding="utf-8"?>
<formControlPr xmlns="http://schemas.microsoft.com/office/spreadsheetml/2009/9/main" objectType="CheckBox" fmlaLink="$N$206" noThreeD="1"/>
</file>

<file path=xl/ctrlProps/ctrlProp338.xml><?xml version="1.0" encoding="utf-8"?>
<formControlPr xmlns="http://schemas.microsoft.com/office/spreadsheetml/2009/9/main" objectType="CheckBox" fmlaLink="$N$207" noThreeD="1"/>
</file>

<file path=xl/ctrlProps/ctrlProp339.xml><?xml version="1.0" encoding="utf-8"?>
<formControlPr xmlns="http://schemas.microsoft.com/office/spreadsheetml/2009/9/main" objectType="CheckBox" fmlaLink="$N$208" noThreeD="1"/>
</file>

<file path=xl/ctrlProps/ctrlProp34.xml><?xml version="1.0" encoding="utf-8"?>
<formControlPr xmlns="http://schemas.microsoft.com/office/spreadsheetml/2009/9/main" objectType="CheckBox" fmlaLink="$N$17" noThreeD="1"/>
</file>

<file path=xl/ctrlProps/ctrlProp340.xml><?xml version="1.0" encoding="utf-8"?>
<formControlPr xmlns="http://schemas.microsoft.com/office/spreadsheetml/2009/9/main" objectType="CheckBox" fmlaLink="$N$209" noThreeD="1"/>
</file>

<file path=xl/ctrlProps/ctrlProp341.xml><?xml version="1.0" encoding="utf-8"?>
<formControlPr xmlns="http://schemas.microsoft.com/office/spreadsheetml/2009/9/main" objectType="CheckBox" fmlaLink="$N$216" noThreeD="1"/>
</file>

<file path=xl/ctrlProps/ctrlProp342.xml><?xml version="1.0" encoding="utf-8"?>
<formControlPr xmlns="http://schemas.microsoft.com/office/spreadsheetml/2009/9/main" objectType="CheckBox" fmlaLink="$N$10" noThreeD="1"/>
</file>

<file path=xl/ctrlProps/ctrlProp343.xml><?xml version="1.0" encoding="utf-8"?>
<formControlPr xmlns="http://schemas.microsoft.com/office/spreadsheetml/2009/9/main" objectType="CheckBox" fmlaLink="$N$11" noThreeD="1"/>
</file>

<file path=xl/ctrlProps/ctrlProp344.xml><?xml version="1.0" encoding="utf-8"?>
<formControlPr xmlns="http://schemas.microsoft.com/office/spreadsheetml/2009/9/main" objectType="CheckBox" fmlaLink="$N$12" noThreeD="1"/>
</file>

<file path=xl/ctrlProps/ctrlProp345.xml><?xml version="1.0" encoding="utf-8"?>
<formControlPr xmlns="http://schemas.microsoft.com/office/spreadsheetml/2009/9/main" objectType="CheckBox" fmlaLink="$N$13" noThreeD="1"/>
</file>

<file path=xl/ctrlProps/ctrlProp346.xml><?xml version="1.0" encoding="utf-8"?>
<formControlPr xmlns="http://schemas.microsoft.com/office/spreadsheetml/2009/9/main" objectType="CheckBox" fmlaLink="$N$14" noThreeD="1"/>
</file>

<file path=xl/ctrlProps/ctrlProp347.xml><?xml version="1.0" encoding="utf-8"?>
<formControlPr xmlns="http://schemas.microsoft.com/office/spreadsheetml/2009/9/main" objectType="CheckBox" fmlaLink="$N$15" noThreeD="1"/>
</file>

<file path=xl/ctrlProps/ctrlProp348.xml><?xml version="1.0" encoding="utf-8"?>
<formControlPr xmlns="http://schemas.microsoft.com/office/spreadsheetml/2009/9/main" objectType="CheckBox" fmlaLink="$N$16" noThreeD="1"/>
</file>

<file path=xl/ctrlProps/ctrlProp349.xml><?xml version="1.0" encoding="utf-8"?>
<formControlPr xmlns="http://schemas.microsoft.com/office/spreadsheetml/2009/9/main" objectType="CheckBox" fmlaLink="$N$17" noThreeD="1"/>
</file>

<file path=xl/ctrlProps/ctrlProp35.xml><?xml version="1.0" encoding="utf-8"?>
<formControlPr xmlns="http://schemas.microsoft.com/office/spreadsheetml/2009/9/main" objectType="CheckBox" fmlaLink="$N$18" noThreeD="1"/>
</file>

<file path=xl/ctrlProps/ctrlProp350.xml><?xml version="1.0" encoding="utf-8"?>
<formControlPr xmlns="http://schemas.microsoft.com/office/spreadsheetml/2009/9/main" objectType="CheckBox" fmlaLink="$N$18" noThreeD="1"/>
</file>

<file path=xl/ctrlProps/ctrlProp351.xml><?xml version="1.0" encoding="utf-8"?>
<formControlPr xmlns="http://schemas.microsoft.com/office/spreadsheetml/2009/9/main" objectType="CheckBox" fmlaLink="$N$19" noThreeD="1"/>
</file>

<file path=xl/ctrlProps/ctrlProp352.xml><?xml version="1.0" encoding="utf-8"?>
<formControlPr xmlns="http://schemas.microsoft.com/office/spreadsheetml/2009/9/main" objectType="CheckBox" fmlaLink="$N$20" noThreeD="1"/>
</file>

<file path=xl/ctrlProps/ctrlProp353.xml><?xml version="1.0" encoding="utf-8"?>
<formControlPr xmlns="http://schemas.microsoft.com/office/spreadsheetml/2009/9/main" objectType="CheckBox" fmlaLink="$N$21" noThreeD="1"/>
</file>

<file path=xl/ctrlProps/ctrlProp354.xml><?xml version="1.0" encoding="utf-8"?>
<formControlPr xmlns="http://schemas.microsoft.com/office/spreadsheetml/2009/9/main" objectType="CheckBox" fmlaLink="$N$22" noThreeD="1"/>
</file>

<file path=xl/ctrlProps/ctrlProp355.xml><?xml version="1.0" encoding="utf-8"?>
<formControlPr xmlns="http://schemas.microsoft.com/office/spreadsheetml/2009/9/main" objectType="CheckBox" fmlaLink="$N$23" noThreeD="1"/>
</file>

<file path=xl/ctrlProps/ctrlProp356.xml><?xml version="1.0" encoding="utf-8"?>
<formControlPr xmlns="http://schemas.microsoft.com/office/spreadsheetml/2009/9/main" objectType="CheckBox" fmlaLink="$N$24" noThreeD="1"/>
</file>

<file path=xl/ctrlProps/ctrlProp357.xml><?xml version="1.0" encoding="utf-8"?>
<formControlPr xmlns="http://schemas.microsoft.com/office/spreadsheetml/2009/9/main" objectType="CheckBox" fmlaLink="$N$25" noThreeD="1"/>
</file>

<file path=xl/ctrlProps/ctrlProp358.xml><?xml version="1.0" encoding="utf-8"?>
<formControlPr xmlns="http://schemas.microsoft.com/office/spreadsheetml/2009/9/main" objectType="CheckBox" fmlaLink="$N$26" noThreeD="1"/>
</file>

<file path=xl/ctrlProps/ctrlProp359.xml><?xml version="1.0" encoding="utf-8"?>
<formControlPr xmlns="http://schemas.microsoft.com/office/spreadsheetml/2009/9/main" objectType="CheckBox" fmlaLink="$N$27" noThreeD="1"/>
</file>

<file path=xl/ctrlProps/ctrlProp36.xml><?xml version="1.0" encoding="utf-8"?>
<formControlPr xmlns="http://schemas.microsoft.com/office/spreadsheetml/2009/9/main" objectType="CheckBox" fmlaLink="$N$19" noThreeD="1"/>
</file>

<file path=xl/ctrlProps/ctrlProp360.xml><?xml version="1.0" encoding="utf-8"?>
<formControlPr xmlns="http://schemas.microsoft.com/office/spreadsheetml/2009/9/main" objectType="CheckBox" fmlaLink="$N$28" noThreeD="1"/>
</file>

<file path=xl/ctrlProps/ctrlProp361.xml><?xml version="1.0" encoding="utf-8"?>
<formControlPr xmlns="http://schemas.microsoft.com/office/spreadsheetml/2009/9/main" objectType="CheckBox" fmlaLink="$N$29" noThreeD="1"/>
</file>

<file path=xl/ctrlProps/ctrlProp362.xml><?xml version="1.0" encoding="utf-8"?>
<formControlPr xmlns="http://schemas.microsoft.com/office/spreadsheetml/2009/9/main" objectType="CheckBox" fmlaLink="$N$30" noThreeD="1"/>
</file>

<file path=xl/ctrlProps/ctrlProp363.xml><?xml version="1.0" encoding="utf-8"?>
<formControlPr xmlns="http://schemas.microsoft.com/office/spreadsheetml/2009/9/main" objectType="CheckBox" fmlaLink="$N$31" noThreeD="1"/>
</file>

<file path=xl/ctrlProps/ctrlProp364.xml><?xml version="1.0" encoding="utf-8"?>
<formControlPr xmlns="http://schemas.microsoft.com/office/spreadsheetml/2009/9/main" objectType="CheckBox" fmlaLink="$N$32" noThreeD="1"/>
</file>

<file path=xl/ctrlProps/ctrlProp365.xml><?xml version="1.0" encoding="utf-8"?>
<formControlPr xmlns="http://schemas.microsoft.com/office/spreadsheetml/2009/9/main" objectType="CheckBox" fmlaLink="$N$33" noThreeD="1"/>
</file>

<file path=xl/ctrlProps/ctrlProp366.xml><?xml version="1.0" encoding="utf-8"?>
<formControlPr xmlns="http://schemas.microsoft.com/office/spreadsheetml/2009/9/main" objectType="CheckBox" fmlaLink="$N$33" noThreeD="1"/>
</file>

<file path=xl/ctrlProps/ctrlProp367.xml><?xml version="1.0" encoding="utf-8"?>
<formControlPr xmlns="http://schemas.microsoft.com/office/spreadsheetml/2009/9/main" objectType="CheckBox" fmlaLink="$N$33" noThreeD="1"/>
</file>

<file path=xl/ctrlProps/ctrlProp368.xml><?xml version="1.0" encoding="utf-8"?>
<formControlPr xmlns="http://schemas.microsoft.com/office/spreadsheetml/2009/9/main" objectType="CheckBox" fmlaLink="$N$33" noThreeD="1"/>
</file>

<file path=xl/ctrlProps/ctrlProp369.xml><?xml version="1.0" encoding="utf-8"?>
<formControlPr xmlns="http://schemas.microsoft.com/office/spreadsheetml/2009/9/main" objectType="CheckBox" fmlaLink="$N$33" noThreeD="1"/>
</file>

<file path=xl/ctrlProps/ctrlProp37.xml><?xml version="1.0" encoding="utf-8"?>
<formControlPr xmlns="http://schemas.microsoft.com/office/spreadsheetml/2009/9/main" objectType="CheckBox" fmlaLink="$N$20" noThreeD="1"/>
</file>

<file path=xl/ctrlProps/ctrlProp370.xml><?xml version="1.0" encoding="utf-8"?>
<formControlPr xmlns="http://schemas.microsoft.com/office/spreadsheetml/2009/9/main" objectType="CheckBox" fmlaLink="$N$32" noThreeD="1"/>
</file>

<file path=xl/ctrlProps/ctrlProp371.xml><?xml version="1.0" encoding="utf-8"?>
<formControlPr xmlns="http://schemas.microsoft.com/office/spreadsheetml/2009/9/main" objectType="CheckBox" fmlaLink="$N$32" noThreeD="1"/>
</file>

<file path=xl/ctrlProps/ctrlProp372.xml><?xml version="1.0" encoding="utf-8"?>
<formControlPr xmlns="http://schemas.microsoft.com/office/spreadsheetml/2009/9/main" objectType="CheckBox" fmlaLink="$N$32" noThreeD="1"/>
</file>

<file path=xl/ctrlProps/ctrlProp373.xml><?xml version="1.0" encoding="utf-8"?>
<formControlPr xmlns="http://schemas.microsoft.com/office/spreadsheetml/2009/9/main" objectType="CheckBox" fmlaLink="$N$32" noThreeD="1"/>
</file>

<file path=xl/ctrlProps/ctrlProp374.xml><?xml version="1.0" encoding="utf-8"?>
<formControlPr xmlns="http://schemas.microsoft.com/office/spreadsheetml/2009/9/main" objectType="CheckBox" fmlaLink="$N$32" noThreeD="1"/>
</file>

<file path=xl/ctrlProps/ctrlProp375.xml><?xml version="1.0" encoding="utf-8"?>
<formControlPr xmlns="http://schemas.microsoft.com/office/spreadsheetml/2009/9/main" objectType="CheckBox" fmlaLink="$N$32" noThreeD="1"/>
</file>

<file path=xl/ctrlProps/ctrlProp376.xml><?xml version="1.0" encoding="utf-8"?>
<formControlPr xmlns="http://schemas.microsoft.com/office/spreadsheetml/2009/9/main" objectType="CheckBox" fmlaLink="$N$217" noThreeD="1"/>
</file>

<file path=xl/ctrlProps/ctrlProp377.xml><?xml version="1.0" encoding="utf-8"?>
<formControlPr xmlns="http://schemas.microsoft.com/office/spreadsheetml/2009/9/main" objectType="CheckBox" fmlaLink="$N$218" noThreeD="1"/>
</file>

<file path=xl/ctrlProps/ctrlProp378.xml><?xml version="1.0" encoding="utf-8"?>
<formControlPr xmlns="http://schemas.microsoft.com/office/spreadsheetml/2009/9/main" objectType="CheckBox" fmlaLink="$N$219" noThreeD="1"/>
</file>

<file path=xl/ctrlProps/ctrlProp379.xml><?xml version="1.0" encoding="utf-8"?>
<formControlPr xmlns="http://schemas.microsoft.com/office/spreadsheetml/2009/9/main" objectType="CheckBox" fmlaLink="$N$220" noThreeD="1"/>
</file>

<file path=xl/ctrlProps/ctrlProp38.xml><?xml version="1.0" encoding="utf-8"?>
<formControlPr xmlns="http://schemas.microsoft.com/office/spreadsheetml/2009/9/main" objectType="CheckBox" fmlaLink="$N$21" noThreeD="1"/>
</file>

<file path=xl/ctrlProps/ctrlProp380.xml><?xml version="1.0" encoding="utf-8"?>
<formControlPr xmlns="http://schemas.microsoft.com/office/spreadsheetml/2009/9/main" objectType="CheckBox" fmlaLink="$N$221" noThreeD="1"/>
</file>

<file path=xl/ctrlProps/ctrlProp381.xml><?xml version="1.0" encoding="utf-8"?>
<formControlPr xmlns="http://schemas.microsoft.com/office/spreadsheetml/2009/9/main" objectType="CheckBox" fmlaLink="$N$222" noThreeD="1"/>
</file>

<file path=xl/ctrlProps/ctrlProp382.xml><?xml version="1.0" encoding="utf-8"?>
<formControlPr xmlns="http://schemas.microsoft.com/office/spreadsheetml/2009/9/main" objectType="CheckBox" fmlaLink="$N$223" noThreeD="1"/>
</file>

<file path=xl/ctrlProps/ctrlProp383.xml><?xml version="1.0" encoding="utf-8"?>
<formControlPr xmlns="http://schemas.microsoft.com/office/spreadsheetml/2009/9/main" objectType="CheckBox" fmlaLink="$N$224" noThreeD="1"/>
</file>

<file path=xl/ctrlProps/ctrlProp384.xml><?xml version="1.0" encoding="utf-8"?>
<formControlPr xmlns="http://schemas.microsoft.com/office/spreadsheetml/2009/9/main" objectType="CheckBox" fmlaLink="$N$225" noThreeD="1"/>
</file>

<file path=xl/ctrlProps/ctrlProp385.xml><?xml version="1.0" encoding="utf-8"?>
<formControlPr xmlns="http://schemas.microsoft.com/office/spreadsheetml/2009/9/main" objectType="CheckBox" fmlaLink="$N$226" noThreeD="1"/>
</file>

<file path=xl/ctrlProps/ctrlProp386.xml><?xml version="1.0" encoding="utf-8"?>
<formControlPr xmlns="http://schemas.microsoft.com/office/spreadsheetml/2009/9/main" objectType="CheckBox" fmlaLink="$N$227" noThreeD="1"/>
</file>

<file path=xl/ctrlProps/ctrlProp387.xml><?xml version="1.0" encoding="utf-8"?>
<formControlPr xmlns="http://schemas.microsoft.com/office/spreadsheetml/2009/9/main" objectType="CheckBox" fmlaLink="$N$228" noThreeD="1"/>
</file>

<file path=xl/ctrlProps/ctrlProp388.xml><?xml version="1.0" encoding="utf-8"?>
<formControlPr xmlns="http://schemas.microsoft.com/office/spreadsheetml/2009/9/main" objectType="CheckBox" fmlaLink="$N$229" noThreeD="1"/>
</file>

<file path=xl/ctrlProps/ctrlProp389.xml><?xml version="1.0" encoding="utf-8"?>
<formControlPr xmlns="http://schemas.microsoft.com/office/spreadsheetml/2009/9/main" objectType="CheckBox" fmlaLink="$N$230" noThreeD="1"/>
</file>

<file path=xl/ctrlProps/ctrlProp39.xml><?xml version="1.0" encoding="utf-8"?>
<formControlPr xmlns="http://schemas.microsoft.com/office/spreadsheetml/2009/9/main" objectType="CheckBox" fmlaLink="$N$22" noThreeD="1"/>
</file>

<file path=xl/ctrlProps/ctrlProp390.xml><?xml version="1.0" encoding="utf-8"?>
<formControlPr xmlns="http://schemas.microsoft.com/office/spreadsheetml/2009/9/main" objectType="CheckBox" fmlaLink="$N$231" noThreeD="1"/>
</file>

<file path=xl/ctrlProps/ctrlProp391.xml><?xml version="1.0" encoding="utf-8"?>
<formControlPr xmlns="http://schemas.microsoft.com/office/spreadsheetml/2009/9/main" objectType="CheckBox" fmlaLink="$N$232" noThreeD="1"/>
</file>

<file path=xl/ctrlProps/ctrlProp392.xml><?xml version="1.0" encoding="utf-8"?>
<formControlPr xmlns="http://schemas.microsoft.com/office/spreadsheetml/2009/9/main" objectType="CheckBox" fmlaLink="$N$233" noThreeD="1"/>
</file>

<file path=xl/ctrlProps/ctrlProp393.xml><?xml version="1.0" encoding="utf-8"?>
<formControlPr xmlns="http://schemas.microsoft.com/office/spreadsheetml/2009/9/main" objectType="CheckBox" fmlaLink="$N$234" noThreeD="1"/>
</file>

<file path=xl/ctrlProps/ctrlProp394.xml><?xml version="1.0" encoding="utf-8"?>
<formControlPr xmlns="http://schemas.microsoft.com/office/spreadsheetml/2009/9/main" objectType="CheckBox" fmlaLink="$N$235" noThreeD="1"/>
</file>

<file path=xl/ctrlProps/ctrlProp395.xml><?xml version="1.0" encoding="utf-8"?>
<formControlPr xmlns="http://schemas.microsoft.com/office/spreadsheetml/2009/9/main" objectType="CheckBox" fmlaLink="$N$236" noThreeD="1"/>
</file>

<file path=xl/ctrlProps/ctrlProp396.xml><?xml version="1.0" encoding="utf-8"?>
<formControlPr xmlns="http://schemas.microsoft.com/office/spreadsheetml/2009/9/main" objectType="CheckBox" fmlaLink="$N$237" noThreeD="1"/>
</file>

<file path=xl/ctrlProps/ctrlProp397.xml><?xml version="1.0" encoding="utf-8"?>
<formControlPr xmlns="http://schemas.microsoft.com/office/spreadsheetml/2009/9/main" objectType="CheckBox" fmlaLink="$N$238" noThreeD="1"/>
</file>

<file path=xl/ctrlProps/ctrlProp398.xml><?xml version="1.0" encoding="utf-8"?>
<formControlPr xmlns="http://schemas.microsoft.com/office/spreadsheetml/2009/9/main" objectType="CheckBox" fmlaLink="$N$239" noThreeD="1"/>
</file>

<file path=xl/ctrlProps/ctrlProp399.xml><?xml version="1.0" encoding="utf-8"?>
<formControlPr xmlns="http://schemas.microsoft.com/office/spreadsheetml/2009/9/main" objectType="CheckBox" fmlaLink="$N$240" noThreeD="1"/>
</file>

<file path=xl/ctrlProps/ctrlProp4.xml><?xml version="1.0" encoding="utf-8"?>
<formControlPr xmlns="http://schemas.microsoft.com/office/spreadsheetml/2009/9/main" objectType="CheckBox" fmlaLink="$N$12" noThreeD="1"/>
</file>

<file path=xl/ctrlProps/ctrlProp40.xml><?xml version="1.0" encoding="utf-8"?>
<formControlPr xmlns="http://schemas.microsoft.com/office/spreadsheetml/2009/9/main" objectType="CheckBox" fmlaLink="$N$23" noThreeD="1"/>
</file>

<file path=xl/ctrlProps/ctrlProp400.xml><?xml version="1.0" encoding="utf-8"?>
<formControlPr xmlns="http://schemas.microsoft.com/office/spreadsheetml/2009/9/main" objectType="CheckBox" fmlaLink="$N$241" noThreeD="1"/>
</file>

<file path=xl/ctrlProps/ctrlProp401.xml><?xml version="1.0" encoding="utf-8"?>
<formControlPr xmlns="http://schemas.microsoft.com/office/spreadsheetml/2009/9/main" objectType="CheckBox" fmlaLink="$N$242" noThreeD="1"/>
</file>

<file path=xl/ctrlProps/ctrlProp402.xml><?xml version="1.0" encoding="utf-8"?>
<formControlPr xmlns="http://schemas.microsoft.com/office/spreadsheetml/2009/9/main" objectType="CheckBox" fmlaLink="$N$243" noThreeD="1"/>
</file>

<file path=xl/ctrlProps/ctrlProp403.xml><?xml version="1.0" encoding="utf-8"?>
<formControlPr xmlns="http://schemas.microsoft.com/office/spreadsheetml/2009/9/main" objectType="CheckBox" fmlaLink="$N$244" noThreeD="1"/>
</file>

<file path=xl/ctrlProps/ctrlProp404.xml><?xml version="1.0" encoding="utf-8"?>
<formControlPr xmlns="http://schemas.microsoft.com/office/spreadsheetml/2009/9/main" objectType="CheckBox" fmlaLink="$N$251" noThreeD="1"/>
</file>

<file path=xl/ctrlProps/ctrlProp405.xml><?xml version="1.0" encoding="utf-8"?>
<formControlPr xmlns="http://schemas.microsoft.com/office/spreadsheetml/2009/9/main" objectType="CheckBox" fmlaLink="$N$10" noThreeD="1"/>
</file>

<file path=xl/ctrlProps/ctrlProp406.xml><?xml version="1.0" encoding="utf-8"?>
<formControlPr xmlns="http://schemas.microsoft.com/office/spreadsheetml/2009/9/main" objectType="CheckBox" fmlaLink="$N$11" noThreeD="1"/>
</file>

<file path=xl/ctrlProps/ctrlProp407.xml><?xml version="1.0" encoding="utf-8"?>
<formControlPr xmlns="http://schemas.microsoft.com/office/spreadsheetml/2009/9/main" objectType="CheckBox" fmlaLink="$N$12" noThreeD="1"/>
</file>

<file path=xl/ctrlProps/ctrlProp408.xml><?xml version="1.0" encoding="utf-8"?>
<formControlPr xmlns="http://schemas.microsoft.com/office/spreadsheetml/2009/9/main" objectType="CheckBox" fmlaLink="$N$13" noThreeD="1"/>
</file>

<file path=xl/ctrlProps/ctrlProp409.xml><?xml version="1.0" encoding="utf-8"?>
<formControlPr xmlns="http://schemas.microsoft.com/office/spreadsheetml/2009/9/main" objectType="CheckBox" fmlaLink="$N$14" noThreeD="1"/>
</file>

<file path=xl/ctrlProps/ctrlProp41.xml><?xml version="1.0" encoding="utf-8"?>
<formControlPr xmlns="http://schemas.microsoft.com/office/spreadsheetml/2009/9/main" objectType="CheckBox" fmlaLink="$N$24" noThreeD="1"/>
</file>

<file path=xl/ctrlProps/ctrlProp410.xml><?xml version="1.0" encoding="utf-8"?>
<formControlPr xmlns="http://schemas.microsoft.com/office/spreadsheetml/2009/9/main" objectType="CheckBox" fmlaLink="$N$15" noThreeD="1"/>
</file>

<file path=xl/ctrlProps/ctrlProp411.xml><?xml version="1.0" encoding="utf-8"?>
<formControlPr xmlns="http://schemas.microsoft.com/office/spreadsheetml/2009/9/main" objectType="CheckBox" fmlaLink="$N$16" noThreeD="1"/>
</file>

<file path=xl/ctrlProps/ctrlProp412.xml><?xml version="1.0" encoding="utf-8"?>
<formControlPr xmlns="http://schemas.microsoft.com/office/spreadsheetml/2009/9/main" objectType="CheckBox" fmlaLink="$N$17" noThreeD="1"/>
</file>

<file path=xl/ctrlProps/ctrlProp413.xml><?xml version="1.0" encoding="utf-8"?>
<formControlPr xmlns="http://schemas.microsoft.com/office/spreadsheetml/2009/9/main" objectType="CheckBox" fmlaLink="$N$18" noThreeD="1"/>
</file>

<file path=xl/ctrlProps/ctrlProp414.xml><?xml version="1.0" encoding="utf-8"?>
<formControlPr xmlns="http://schemas.microsoft.com/office/spreadsheetml/2009/9/main" objectType="CheckBox" fmlaLink="$N$19" noThreeD="1"/>
</file>

<file path=xl/ctrlProps/ctrlProp415.xml><?xml version="1.0" encoding="utf-8"?>
<formControlPr xmlns="http://schemas.microsoft.com/office/spreadsheetml/2009/9/main" objectType="CheckBox" fmlaLink="$N$20" noThreeD="1"/>
</file>

<file path=xl/ctrlProps/ctrlProp416.xml><?xml version="1.0" encoding="utf-8"?>
<formControlPr xmlns="http://schemas.microsoft.com/office/spreadsheetml/2009/9/main" objectType="CheckBox" fmlaLink="$N$21" noThreeD="1"/>
</file>

<file path=xl/ctrlProps/ctrlProp417.xml><?xml version="1.0" encoding="utf-8"?>
<formControlPr xmlns="http://schemas.microsoft.com/office/spreadsheetml/2009/9/main" objectType="CheckBox" fmlaLink="$N$22" noThreeD="1"/>
</file>

<file path=xl/ctrlProps/ctrlProp418.xml><?xml version="1.0" encoding="utf-8"?>
<formControlPr xmlns="http://schemas.microsoft.com/office/spreadsheetml/2009/9/main" objectType="CheckBox" fmlaLink="$N$23" noThreeD="1"/>
</file>

<file path=xl/ctrlProps/ctrlProp419.xml><?xml version="1.0" encoding="utf-8"?>
<formControlPr xmlns="http://schemas.microsoft.com/office/spreadsheetml/2009/9/main" objectType="CheckBox" fmlaLink="$N$24" noThreeD="1"/>
</file>

<file path=xl/ctrlProps/ctrlProp42.xml><?xml version="1.0" encoding="utf-8"?>
<formControlPr xmlns="http://schemas.microsoft.com/office/spreadsheetml/2009/9/main" objectType="CheckBox" fmlaLink="$N$25" noThreeD="1"/>
</file>

<file path=xl/ctrlProps/ctrlProp420.xml><?xml version="1.0" encoding="utf-8"?>
<formControlPr xmlns="http://schemas.microsoft.com/office/spreadsheetml/2009/9/main" objectType="CheckBox" fmlaLink="$N$25" noThreeD="1"/>
</file>

<file path=xl/ctrlProps/ctrlProp421.xml><?xml version="1.0" encoding="utf-8"?>
<formControlPr xmlns="http://schemas.microsoft.com/office/spreadsheetml/2009/9/main" objectType="CheckBox" fmlaLink="$N$26" noThreeD="1"/>
</file>

<file path=xl/ctrlProps/ctrlProp422.xml><?xml version="1.0" encoding="utf-8"?>
<formControlPr xmlns="http://schemas.microsoft.com/office/spreadsheetml/2009/9/main" objectType="CheckBox" fmlaLink="$N$27" noThreeD="1"/>
</file>

<file path=xl/ctrlProps/ctrlProp423.xml><?xml version="1.0" encoding="utf-8"?>
<formControlPr xmlns="http://schemas.microsoft.com/office/spreadsheetml/2009/9/main" objectType="CheckBox" fmlaLink="$N$28" noThreeD="1"/>
</file>

<file path=xl/ctrlProps/ctrlProp424.xml><?xml version="1.0" encoding="utf-8"?>
<formControlPr xmlns="http://schemas.microsoft.com/office/spreadsheetml/2009/9/main" objectType="CheckBox" fmlaLink="$N$29" noThreeD="1"/>
</file>

<file path=xl/ctrlProps/ctrlProp425.xml><?xml version="1.0" encoding="utf-8"?>
<formControlPr xmlns="http://schemas.microsoft.com/office/spreadsheetml/2009/9/main" objectType="CheckBox" fmlaLink="$N$30" noThreeD="1"/>
</file>

<file path=xl/ctrlProps/ctrlProp426.xml><?xml version="1.0" encoding="utf-8"?>
<formControlPr xmlns="http://schemas.microsoft.com/office/spreadsheetml/2009/9/main" objectType="CheckBox" fmlaLink="$N$31" noThreeD="1"/>
</file>

<file path=xl/ctrlProps/ctrlProp427.xml><?xml version="1.0" encoding="utf-8"?>
<formControlPr xmlns="http://schemas.microsoft.com/office/spreadsheetml/2009/9/main" objectType="CheckBox" fmlaLink="$N$32" noThreeD="1"/>
</file>

<file path=xl/ctrlProps/ctrlProp428.xml><?xml version="1.0" encoding="utf-8"?>
<formControlPr xmlns="http://schemas.microsoft.com/office/spreadsheetml/2009/9/main" objectType="CheckBox" fmlaLink="$N$33" noThreeD="1"/>
</file>

<file path=xl/ctrlProps/ctrlProp429.xml><?xml version="1.0" encoding="utf-8"?>
<formControlPr xmlns="http://schemas.microsoft.com/office/spreadsheetml/2009/9/main" objectType="CheckBox" fmlaLink="$N$33" noThreeD="1"/>
</file>

<file path=xl/ctrlProps/ctrlProp43.xml><?xml version="1.0" encoding="utf-8"?>
<formControlPr xmlns="http://schemas.microsoft.com/office/spreadsheetml/2009/9/main" objectType="CheckBox" fmlaLink="$N$26" noThreeD="1"/>
</file>

<file path=xl/ctrlProps/ctrlProp430.xml><?xml version="1.0" encoding="utf-8"?>
<formControlPr xmlns="http://schemas.microsoft.com/office/spreadsheetml/2009/9/main" objectType="CheckBox" fmlaLink="$N$33" noThreeD="1"/>
</file>

<file path=xl/ctrlProps/ctrlProp431.xml><?xml version="1.0" encoding="utf-8"?>
<formControlPr xmlns="http://schemas.microsoft.com/office/spreadsheetml/2009/9/main" objectType="CheckBox" fmlaLink="$N$33" noThreeD="1"/>
</file>

<file path=xl/ctrlProps/ctrlProp432.xml><?xml version="1.0" encoding="utf-8"?>
<formControlPr xmlns="http://schemas.microsoft.com/office/spreadsheetml/2009/9/main" objectType="CheckBox" fmlaLink="$N$33" noThreeD="1"/>
</file>

<file path=xl/ctrlProps/ctrlProp433.xml><?xml version="1.0" encoding="utf-8"?>
<formControlPr xmlns="http://schemas.microsoft.com/office/spreadsheetml/2009/9/main" objectType="CheckBox" fmlaLink="$N$32" noThreeD="1"/>
</file>

<file path=xl/ctrlProps/ctrlProp434.xml><?xml version="1.0" encoding="utf-8"?>
<formControlPr xmlns="http://schemas.microsoft.com/office/spreadsheetml/2009/9/main" objectType="CheckBox" fmlaLink="$N$32" noThreeD="1"/>
</file>

<file path=xl/ctrlProps/ctrlProp435.xml><?xml version="1.0" encoding="utf-8"?>
<formControlPr xmlns="http://schemas.microsoft.com/office/spreadsheetml/2009/9/main" objectType="CheckBox" fmlaLink="$N$32" noThreeD="1"/>
</file>

<file path=xl/ctrlProps/ctrlProp436.xml><?xml version="1.0" encoding="utf-8"?>
<formControlPr xmlns="http://schemas.microsoft.com/office/spreadsheetml/2009/9/main" objectType="CheckBox" fmlaLink="$N$32" noThreeD="1"/>
</file>

<file path=xl/ctrlProps/ctrlProp437.xml><?xml version="1.0" encoding="utf-8"?>
<formControlPr xmlns="http://schemas.microsoft.com/office/spreadsheetml/2009/9/main" objectType="CheckBox" fmlaLink="$N$32" noThreeD="1"/>
</file>

<file path=xl/ctrlProps/ctrlProp438.xml><?xml version="1.0" encoding="utf-8"?>
<formControlPr xmlns="http://schemas.microsoft.com/office/spreadsheetml/2009/9/main" objectType="CheckBox" fmlaLink="$N$32" noThreeD="1"/>
</file>

<file path=xl/ctrlProps/ctrlProp439.xml><?xml version="1.0" encoding="utf-8"?>
<formControlPr xmlns="http://schemas.microsoft.com/office/spreadsheetml/2009/9/main" objectType="CheckBox" fmlaLink="$N$252" noThreeD="1"/>
</file>

<file path=xl/ctrlProps/ctrlProp44.xml><?xml version="1.0" encoding="utf-8"?>
<formControlPr xmlns="http://schemas.microsoft.com/office/spreadsheetml/2009/9/main" objectType="CheckBox" fmlaLink="$N$27" noThreeD="1"/>
</file>

<file path=xl/ctrlProps/ctrlProp440.xml><?xml version="1.0" encoding="utf-8"?>
<formControlPr xmlns="http://schemas.microsoft.com/office/spreadsheetml/2009/9/main" objectType="CheckBox" fmlaLink="$N$253" noThreeD="1"/>
</file>

<file path=xl/ctrlProps/ctrlProp441.xml><?xml version="1.0" encoding="utf-8"?>
<formControlPr xmlns="http://schemas.microsoft.com/office/spreadsheetml/2009/9/main" objectType="CheckBox" fmlaLink="$N$254" noThreeD="1"/>
</file>

<file path=xl/ctrlProps/ctrlProp442.xml><?xml version="1.0" encoding="utf-8"?>
<formControlPr xmlns="http://schemas.microsoft.com/office/spreadsheetml/2009/9/main" objectType="CheckBox" fmlaLink="$N$255" noThreeD="1"/>
</file>

<file path=xl/ctrlProps/ctrlProp443.xml><?xml version="1.0" encoding="utf-8"?>
<formControlPr xmlns="http://schemas.microsoft.com/office/spreadsheetml/2009/9/main" objectType="CheckBox" fmlaLink="$N$256" noThreeD="1"/>
</file>

<file path=xl/ctrlProps/ctrlProp444.xml><?xml version="1.0" encoding="utf-8"?>
<formControlPr xmlns="http://schemas.microsoft.com/office/spreadsheetml/2009/9/main" objectType="CheckBox" fmlaLink="$N$257" noThreeD="1"/>
</file>

<file path=xl/ctrlProps/ctrlProp445.xml><?xml version="1.0" encoding="utf-8"?>
<formControlPr xmlns="http://schemas.microsoft.com/office/spreadsheetml/2009/9/main" objectType="CheckBox" fmlaLink="$N$258" noThreeD="1"/>
</file>

<file path=xl/ctrlProps/ctrlProp446.xml><?xml version="1.0" encoding="utf-8"?>
<formControlPr xmlns="http://schemas.microsoft.com/office/spreadsheetml/2009/9/main" objectType="CheckBox" fmlaLink="$N$259" noThreeD="1"/>
</file>

<file path=xl/ctrlProps/ctrlProp447.xml><?xml version="1.0" encoding="utf-8"?>
<formControlPr xmlns="http://schemas.microsoft.com/office/spreadsheetml/2009/9/main" objectType="CheckBox" fmlaLink="$N$260" noThreeD="1"/>
</file>

<file path=xl/ctrlProps/ctrlProp448.xml><?xml version="1.0" encoding="utf-8"?>
<formControlPr xmlns="http://schemas.microsoft.com/office/spreadsheetml/2009/9/main" objectType="CheckBox" fmlaLink="$N$261" noThreeD="1"/>
</file>

<file path=xl/ctrlProps/ctrlProp449.xml><?xml version="1.0" encoding="utf-8"?>
<formControlPr xmlns="http://schemas.microsoft.com/office/spreadsheetml/2009/9/main" objectType="CheckBox" fmlaLink="$N$262" noThreeD="1"/>
</file>

<file path=xl/ctrlProps/ctrlProp45.xml><?xml version="1.0" encoding="utf-8"?>
<formControlPr xmlns="http://schemas.microsoft.com/office/spreadsheetml/2009/9/main" objectType="CheckBox" fmlaLink="$N$28" noThreeD="1"/>
</file>

<file path=xl/ctrlProps/ctrlProp450.xml><?xml version="1.0" encoding="utf-8"?>
<formControlPr xmlns="http://schemas.microsoft.com/office/spreadsheetml/2009/9/main" objectType="CheckBox" fmlaLink="$N$263" noThreeD="1"/>
</file>

<file path=xl/ctrlProps/ctrlProp451.xml><?xml version="1.0" encoding="utf-8"?>
<formControlPr xmlns="http://schemas.microsoft.com/office/spreadsheetml/2009/9/main" objectType="CheckBox" fmlaLink="$N$264" noThreeD="1"/>
</file>

<file path=xl/ctrlProps/ctrlProp452.xml><?xml version="1.0" encoding="utf-8"?>
<formControlPr xmlns="http://schemas.microsoft.com/office/spreadsheetml/2009/9/main" objectType="CheckBox" fmlaLink="$N$265" noThreeD="1"/>
</file>

<file path=xl/ctrlProps/ctrlProp453.xml><?xml version="1.0" encoding="utf-8"?>
<formControlPr xmlns="http://schemas.microsoft.com/office/spreadsheetml/2009/9/main" objectType="CheckBox" fmlaLink="$N$266" noThreeD="1"/>
</file>

<file path=xl/ctrlProps/ctrlProp454.xml><?xml version="1.0" encoding="utf-8"?>
<formControlPr xmlns="http://schemas.microsoft.com/office/spreadsheetml/2009/9/main" objectType="CheckBox" fmlaLink="$N$267" noThreeD="1"/>
</file>

<file path=xl/ctrlProps/ctrlProp455.xml><?xml version="1.0" encoding="utf-8"?>
<formControlPr xmlns="http://schemas.microsoft.com/office/spreadsheetml/2009/9/main" objectType="CheckBox" fmlaLink="$N$268" noThreeD="1"/>
</file>

<file path=xl/ctrlProps/ctrlProp456.xml><?xml version="1.0" encoding="utf-8"?>
<formControlPr xmlns="http://schemas.microsoft.com/office/spreadsheetml/2009/9/main" objectType="CheckBox" fmlaLink="$N$269" noThreeD="1"/>
</file>

<file path=xl/ctrlProps/ctrlProp457.xml><?xml version="1.0" encoding="utf-8"?>
<formControlPr xmlns="http://schemas.microsoft.com/office/spreadsheetml/2009/9/main" objectType="CheckBox" fmlaLink="$N$270" noThreeD="1"/>
</file>

<file path=xl/ctrlProps/ctrlProp458.xml><?xml version="1.0" encoding="utf-8"?>
<formControlPr xmlns="http://schemas.microsoft.com/office/spreadsheetml/2009/9/main" objectType="CheckBox" fmlaLink="$N$271" noThreeD="1"/>
</file>

<file path=xl/ctrlProps/ctrlProp459.xml><?xml version="1.0" encoding="utf-8"?>
<formControlPr xmlns="http://schemas.microsoft.com/office/spreadsheetml/2009/9/main" objectType="CheckBox" fmlaLink="$N$272" noThreeD="1"/>
</file>

<file path=xl/ctrlProps/ctrlProp46.xml><?xml version="1.0" encoding="utf-8"?>
<formControlPr xmlns="http://schemas.microsoft.com/office/spreadsheetml/2009/9/main" objectType="CheckBox" fmlaLink="$N$29" noThreeD="1"/>
</file>

<file path=xl/ctrlProps/ctrlProp460.xml><?xml version="1.0" encoding="utf-8"?>
<formControlPr xmlns="http://schemas.microsoft.com/office/spreadsheetml/2009/9/main" objectType="CheckBox" fmlaLink="$N$273" noThreeD="1"/>
</file>

<file path=xl/ctrlProps/ctrlProp461.xml><?xml version="1.0" encoding="utf-8"?>
<formControlPr xmlns="http://schemas.microsoft.com/office/spreadsheetml/2009/9/main" objectType="CheckBox" fmlaLink="$N$274" noThreeD="1"/>
</file>

<file path=xl/ctrlProps/ctrlProp462.xml><?xml version="1.0" encoding="utf-8"?>
<formControlPr xmlns="http://schemas.microsoft.com/office/spreadsheetml/2009/9/main" objectType="CheckBox" fmlaLink="$N$275" noThreeD="1"/>
</file>

<file path=xl/ctrlProps/ctrlProp463.xml><?xml version="1.0" encoding="utf-8"?>
<formControlPr xmlns="http://schemas.microsoft.com/office/spreadsheetml/2009/9/main" objectType="CheckBox" fmlaLink="$N$276" noThreeD="1"/>
</file>

<file path=xl/ctrlProps/ctrlProp464.xml><?xml version="1.0" encoding="utf-8"?>
<formControlPr xmlns="http://schemas.microsoft.com/office/spreadsheetml/2009/9/main" objectType="CheckBox" fmlaLink="$N$277" noThreeD="1"/>
</file>

<file path=xl/ctrlProps/ctrlProp465.xml><?xml version="1.0" encoding="utf-8"?>
<formControlPr xmlns="http://schemas.microsoft.com/office/spreadsheetml/2009/9/main" objectType="CheckBox" fmlaLink="$N$278" noThreeD="1"/>
</file>

<file path=xl/ctrlProps/ctrlProp466.xml><?xml version="1.0" encoding="utf-8"?>
<formControlPr xmlns="http://schemas.microsoft.com/office/spreadsheetml/2009/9/main" objectType="CheckBox" fmlaLink="$N$279" noThreeD="1"/>
</file>

<file path=xl/ctrlProps/ctrlProp467.xml><?xml version="1.0" encoding="utf-8"?>
<formControlPr xmlns="http://schemas.microsoft.com/office/spreadsheetml/2009/9/main" objectType="CheckBox" fmlaLink="$N$286" noThreeD="1"/>
</file>

<file path=xl/ctrlProps/ctrlProp468.xml><?xml version="1.0" encoding="utf-8"?>
<formControlPr xmlns="http://schemas.microsoft.com/office/spreadsheetml/2009/9/main" objectType="CheckBox" fmlaLink="$N$10" noThreeD="1"/>
</file>

<file path=xl/ctrlProps/ctrlProp469.xml><?xml version="1.0" encoding="utf-8"?>
<formControlPr xmlns="http://schemas.microsoft.com/office/spreadsheetml/2009/9/main" objectType="CheckBox" fmlaLink="$N$11" noThreeD="1"/>
</file>

<file path=xl/ctrlProps/ctrlProp47.xml><?xml version="1.0" encoding="utf-8"?>
<formControlPr xmlns="http://schemas.microsoft.com/office/spreadsheetml/2009/9/main" objectType="CheckBox" fmlaLink="$N$30" noThreeD="1"/>
</file>

<file path=xl/ctrlProps/ctrlProp470.xml><?xml version="1.0" encoding="utf-8"?>
<formControlPr xmlns="http://schemas.microsoft.com/office/spreadsheetml/2009/9/main" objectType="CheckBox" fmlaLink="$N$12" noThreeD="1"/>
</file>

<file path=xl/ctrlProps/ctrlProp471.xml><?xml version="1.0" encoding="utf-8"?>
<formControlPr xmlns="http://schemas.microsoft.com/office/spreadsheetml/2009/9/main" objectType="CheckBox" fmlaLink="$N$13" noThreeD="1"/>
</file>

<file path=xl/ctrlProps/ctrlProp472.xml><?xml version="1.0" encoding="utf-8"?>
<formControlPr xmlns="http://schemas.microsoft.com/office/spreadsheetml/2009/9/main" objectType="CheckBox" fmlaLink="$N$14" noThreeD="1"/>
</file>

<file path=xl/ctrlProps/ctrlProp473.xml><?xml version="1.0" encoding="utf-8"?>
<formControlPr xmlns="http://schemas.microsoft.com/office/spreadsheetml/2009/9/main" objectType="CheckBox" fmlaLink="$N$15" noThreeD="1"/>
</file>

<file path=xl/ctrlProps/ctrlProp474.xml><?xml version="1.0" encoding="utf-8"?>
<formControlPr xmlns="http://schemas.microsoft.com/office/spreadsheetml/2009/9/main" objectType="CheckBox" fmlaLink="$N$16" noThreeD="1"/>
</file>

<file path=xl/ctrlProps/ctrlProp475.xml><?xml version="1.0" encoding="utf-8"?>
<formControlPr xmlns="http://schemas.microsoft.com/office/spreadsheetml/2009/9/main" objectType="CheckBox" fmlaLink="$N$17" noThreeD="1"/>
</file>

<file path=xl/ctrlProps/ctrlProp476.xml><?xml version="1.0" encoding="utf-8"?>
<formControlPr xmlns="http://schemas.microsoft.com/office/spreadsheetml/2009/9/main" objectType="CheckBox" fmlaLink="$N$18" noThreeD="1"/>
</file>

<file path=xl/ctrlProps/ctrlProp477.xml><?xml version="1.0" encoding="utf-8"?>
<formControlPr xmlns="http://schemas.microsoft.com/office/spreadsheetml/2009/9/main" objectType="CheckBox" fmlaLink="$N$19" noThreeD="1"/>
</file>

<file path=xl/ctrlProps/ctrlProp478.xml><?xml version="1.0" encoding="utf-8"?>
<formControlPr xmlns="http://schemas.microsoft.com/office/spreadsheetml/2009/9/main" objectType="CheckBox" fmlaLink="$N$20" noThreeD="1"/>
</file>

<file path=xl/ctrlProps/ctrlProp479.xml><?xml version="1.0" encoding="utf-8"?>
<formControlPr xmlns="http://schemas.microsoft.com/office/spreadsheetml/2009/9/main" objectType="CheckBox" fmlaLink="$N$21" noThreeD="1"/>
</file>

<file path=xl/ctrlProps/ctrlProp48.xml><?xml version="1.0" encoding="utf-8"?>
<formControlPr xmlns="http://schemas.microsoft.com/office/spreadsheetml/2009/9/main" objectType="CheckBox" fmlaLink="$N$31" noThreeD="1"/>
</file>

<file path=xl/ctrlProps/ctrlProp480.xml><?xml version="1.0" encoding="utf-8"?>
<formControlPr xmlns="http://schemas.microsoft.com/office/spreadsheetml/2009/9/main" objectType="CheckBox" fmlaLink="$N$22" noThreeD="1"/>
</file>

<file path=xl/ctrlProps/ctrlProp481.xml><?xml version="1.0" encoding="utf-8"?>
<formControlPr xmlns="http://schemas.microsoft.com/office/spreadsheetml/2009/9/main" objectType="CheckBox" fmlaLink="$N$23" noThreeD="1"/>
</file>

<file path=xl/ctrlProps/ctrlProp482.xml><?xml version="1.0" encoding="utf-8"?>
<formControlPr xmlns="http://schemas.microsoft.com/office/spreadsheetml/2009/9/main" objectType="CheckBox" fmlaLink="$N$24" noThreeD="1"/>
</file>

<file path=xl/ctrlProps/ctrlProp483.xml><?xml version="1.0" encoding="utf-8"?>
<formControlPr xmlns="http://schemas.microsoft.com/office/spreadsheetml/2009/9/main" objectType="CheckBox" fmlaLink="$N$25" noThreeD="1"/>
</file>

<file path=xl/ctrlProps/ctrlProp484.xml><?xml version="1.0" encoding="utf-8"?>
<formControlPr xmlns="http://schemas.microsoft.com/office/spreadsheetml/2009/9/main" objectType="CheckBox" fmlaLink="$N$26" noThreeD="1"/>
</file>

<file path=xl/ctrlProps/ctrlProp485.xml><?xml version="1.0" encoding="utf-8"?>
<formControlPr xmlns="http://schemas.microsoft.com/office/spreadsheetml/2009/9/main" objectType="CheckBox" fmlaLink="$N$27" noThreeD="1"/>
</file>

<file path=xl/ctrlProps/ctrlProp486.xml><?xml version="1.0" encoding="utf-8"?>
<formControlPr xmlns="http://schemas.microsoft.com/office/spreadsheetml/2009/9/main" objectType="CheckBox" fmlaLink="$N$28" noThreeD="1"/>
</file>

<file path=xl/ctrlProps/ctrlProp487.xml><?xml version="1.0" encoding="utf-8"?>
<formControlPr xmlns="http://schemas.microsoft.com/office/spreadsheetml/2009/9/main" objectType="CheckBox" fmlaLink="$N$29" noThreeD="1"/>
</file>

<file path=xl/ctrlProps/ctrlProp488.xml><?xml version="1.0" encoding="utf-8"?>
<formControlPr xmlns="http://schemas.microsoft.com/office/spreadsheetml/2009/9/main" objectType="CheckBox" fmlaLink="$N$30" noThreeD="1"/>
</file>

<file path=xl/ctrlProps/ctrlProp489.xml><?xml version="1.0" encoding="utf-8"?>
<formControlPr xmlns="http://schemas.microsoft.com/office/spreadsheetml/2009/9/main" objectType="CheckBox" fmlaLink="$N$31" noThreeD="1"/>
</file>

<file path=xl/ctrlProps/ctrlProp49.xml><?xml version="1.0" encoding="utf-8"?>
<formControlPr xmlns="http://schemas.microsoft.com/office/spreadsheetml/2009/9/main" objectType="CheckBox" fmlaLink="$N$32" noThreeD="1"/>
</file>

<file path=xl/ctrlProps/ctrlProp490.xml><?xml version="1.0" encoding="utf-8"?>
<formControlPr xmlns="http://schemas.microsoft.com/office/spreadsheetml/2009/9/main" objectType="CheckBox" fmlaLink="$N$32" noThreeD="1"/>
</file>

<file path=xl/ctrlProps/ctrlProp491.xml><?xml version="1.0" encoding="utf-8"?>
<formControlPr xmlns="http://schemas.microsoft.com/office/spreadsheetml/2009/9/main" objectType="CheckBox" fmlaLink="$N$33" noThreeD="1"/>
</file>

<file path=xl/ctrlProps/ctrlProp492.xml><?xml version="1.0" encoding="utf-8"?>
<formControlPr xmlns="http://schemas.microsoft.com/office/spreadsheetml/2009/9/main" objectType="CheckBox" fmlaLink="$N$33" noThreeD="1"/>
</file>

<file path=xl/ctrlProps/ctrlProp493.xml><?xml version="1.0" encoding="utf-8"?>
<formControlPr xmlns="http://schemas.microsoft.com/office/spreadsheetml/2009/9/main" objectType="CheckBox" fmlaLink="$N$33" noThreeD="1"/>
</file>

<file path=xl/ctrlProps/ctrlProp494.xml><?xml version="1.0" encoding="utf-8"?>
<formControlPr xmlns="http://schemas.microsoft.com/office/spreadsheetml/2009/9/main" objectType="CheckBox" fmlaLink="$N$33" noThreeD="1"/>
</file>

<file path=xl/ctrlProps/ctrlProp495.xml><?xml version="1.0" encoding="utf-8"?>
<formControlPr xmlns="http://schemas.microsoft.com/office/spreadsheetml/2009/9/main" objectType="CheckBox" fmlaLink="$N$33" noThreeD="1"/>
</file>

<file path=xl/ctrlProps/ctrlProp496.xml><?xml version="1.0" encoding="utf-8"?>
<formControlPr xmlns="http://schemas.microsoft.com/office/spreadsheetml/2009/9/main" objectType="CheckBox" fmlaLink="$N$32" noThreeD="1"/>
</file>

<file path=xl/ctrlProps/ctrlProp497.xml><?xml version="1.0" encoding="utf-8"?>
<formControlPr xmlns="http://schemas.microsoft.com/office/spreadsheetml/2009/9/main" objectType="CheckBox" fmlaLink="$N$32" noThreeD="1"/>
</file>

<file path=xl/ctrlProps/ctrlProp498.xml><?xml version="1.0" encoding="utf-8"?>
<formControlPr xmlns="http://schemas.microsoft.com/office/spreadsheetml/2009/9/main" objectType="CheckBox" fmlaLink="$N$32" noThreeD="1"/>
</file>

<file path=xl/ctrlProps/ctrlProp499.xml><?xml version="1.0" encoding="utf-8"?>
<formControlPr xmlns="http://schemas.microsoft.com/office/spreadsheetml/2009/9/main" objectType="CheckBox" fmlaLink="$N$32" noThreeD="1"/>
</file>

<file path=xl/ctrlProps/ctrlProp5.xml><?xml version="1.0" encoding="utf-8"?>
<formControlPr xmlns="http://schemas.microsoft.com/office/spreadsheetml/2009/9/main" objectType="CheckBox" fmlaLink="$N$13" noThreeD="1"/>
</file>

<file path=xl/ctrlProps/ctrlProp50.xml><?xml version="1.0" encoding="utf-8"?>
<formControlPr xmlns="http://schemas.microsoft.com/office/spreadsheetml/2009/9/main" objectType="CheckBox" fmlaLink="$N$33" noThreeD="1"/>
</file>

<file path=xl/ctrlProps/ctrlProp500.xml><?xml version="1.0" encoding="utf-8"?>
<formControlPr xmlns="http://schemas.microsoft.com/office/spreadsheetml/2009/9/main" objectType="CheckBox" fmlaLink="$N$32" noThreeD="1"/>
</file>

<file path=xl/ctrlProps/ctrlProp501.xml><?xml version="1.0" encoding="utf-8"?>
<formControlPr xmlns="http://schemas.microsoft.com/office/spreadsheetml/2009/9/main" objectType="CheckBox" fmlaLink="$N$32" noThreeD="1"/>
</file>

<file path=xl/ctrlProps/ctrlProp502.xml><?xml version="1.0" encoding="utf-8"?>
<formControlPr xmlns="http://schemas.microsoft.com/office/spreadsheetml/2009/9/main" objectType="CheckBox" fmlaLink="$N$287" noThreeD="1"/>
</file>

<file path=xl/ctrlProps/ctrlProp503.xml><?xml version="1.0" encoding="utf-8"?>
<formControlPr xmlns="http://schemas.microsoft.com/office/spreadsheetml/2009/9/main" objectType="CheckBox" fmlaLink="$N$288" noThreeD="1"/>
</file>

<file path=xl/ctrlProps/ctrlProp504.xml><?xml version="1.0" encoding="utf-8"?>
<formControlPr xmlns="http://schemas.microsoft.com/office/spreadsheetml/2009/9/main" objectType="CheckBox" fmlaLink="$N$289" noThreeD="1"/>
</file>

<file path=xl/ctrlProps/ctrlProp505.xml><?xml version="1.0" encoding="utf-8"?>
<formControlPr xmlns="http://schemas.microsoft.com/office/spreadsheetml/2009/9/main" objectType="CheckBox" fmlaLink="$N$290" noThreeD="1"/>
</file>

<file path=xl/ctrlProps/ctrlProp506.xml><?xml version="1.0" encoding="utf-8"?>
<formControlPr xmlns="http://schemas.microsoft.com/office/spreadsheetml/2009/9/main" objectType="CheckBox" fmlaLink="$N$291" noThreeD="1"/>
</file>

<file path=xl/ctrlProps/ctrlProp507.xml><?xml version="1.0" encoding="utf-8"?>
<formControlPr xmlns="http://schemas.microsoft.com/office/spreadsheetml/2009/9/main" objectType="CheckBox" fmlaLink="$N$292" noThreeD="1"/>
</file>

<file path=xl/ctrlProps/ctrlProp508.xml><?xml version="1.0" encoding="utf-8"?>
<formControlPr xmlns="http://schemas.microsoft.com/office/spreadsheetml/2009/9/main" objectType="CheckBox" fmlaLink="$N$293" noThreeD="1"/>
</file>

<file path=xl/ctrlProps/ctrlProp509.xml><?xml version="1.0" encoding="utf-8"?>
<formControlPr xmlns="http://schemas.microsoft.com/office/spreadsheetml/2009/9/main" objectType="CheckBox" fmlaLink="$N$294" noThreeD="1"/>
</file>

<file path=xl/ctrlProps/ctrlProp51.xml><?xml version="1.0" encoding="utf-8"?>
<formControlPr xmlns="http://schemas.microsoft.com/office/spreadsheetml/2009/9/main" objectType="CheckBox" fmlaLink="$N$33" noThreeD="1"/>
</file>

<file path=xl/ctrlProps/ctrlProp510.xml><?xml version="1.0" encoding="utf-8"?>
<formControlPr xmlns="http://schemas.microsoft.com/office/spreadsheetml/2009/9/main" objectType="CheckBox" fmlaLink="$N$295" noThreeD="1"/>
</file>

<file path=xl/ctrlProps/ctrlProp511.xml><?xml version="1.0" encoding="utf-8"?>
<formControlPr xmlns="http://schemas.microsoft.com/office/spreadsheetml/2009/9/main" objectType="CheckBox" fmlaLink="$N$296" noThreeD="1"/>
</file>

<file path=xl/ctrlProps/ctrlProp512.xml><?xml version="1.0" encoding="utf-8"?>
<formControlPr xmlns="http://schemas.microsoft.com/office/spreadsheetml/2009/9/main" objectType="CheckBox" fmlaLink="$N$297" noThreeD="1"/>
</file>

<file path=xl/ctrlProps/ctrlProp513.xml><?xml version="1.0" encoding="utf-8"?>
<formControlPr xmlns="http://schemas.microsoft.com/office/spreadsheetml/2009/9/main" objectType="CheckBox" fmlaLink="$N$298" noThreeD="1"/>
</file>

<file path=xl/ctrlProps/ctrlProp514.xml><?xml version="1.0" encoding="utf-8"?>
<formControlPr xmlns="http://schemas.microsoft.com/office/spreadsheetml/2009/9/main" objectType="CheckBox" fmlaLink="$N$299" noThreeD="1"/>
</file>

<file path=xl/ctrlProps/ctrlProp515.xml><?xml version="1.0" encoding="utf-8"?>
<formControlPr xmlns="http://schemas.microsoft.com/office/spreadsheetml/2009/9/main" objectType="CheckBox" fmlaLink="$N$300" noThreeD="1"/>
</file>

<file path=xl/ctrlProps/ctrlProp516.xml><?xml version="1.0" encoding="utf-8"?>
<formControlPr xmlns="http://schemas.microsoft.com/office/spreadsheetml/2009/9/main" objectType="CheckBox" fmlaLink="$N$301" noThreeD="1"/>
</file>

<file path=xl/ctrlProps/ctrlProp517.xml><?xml version="1.0" encoding="utf-8"?>
<formControlPr xmlns="http://schemas.microsoft.com/office/spreadsheetml/2009/9/main" objectType="CheckBox" fmlaLink="$N$302" noThreeD="1"/>
</file>

<file path=xl/ctrlProps/ctrlProp518.xml><?xml version="1.0" encoding="utf-8"?>
<formControlPr xmlns="http://schemas.microsoft.com/office/spreadsheetml/2009/9/main" objectType="CheckBox" fmlaLink="$N$303" noThreeD="1"/>
</file>

<file path=xl/ctrlProps/ctrlProp519.xml><?xml version="1.0" encoding="utf-8"?>
<formControlPr xmlns="http://schemas.microsoft.com/office/spreadsheetml/2009/9/main" objectType="CheckBox" fmlaLink="$N$304" noThreeD="1"/>
</file>

<file path=xl/ctrlProps/ctrlProp52.xml><?xml version="1.0" encoding="utf-8"?>
<formControlPr xmlns="http://schemas.microsoft.com/office/spreadsheetml/2009/9/main" objectType="CheckBox" fmlaLink="$N$33" noThreeD="1"/>
</file>

<file path=xl/ctrlProps/ctrlProp520.xml><?xml version="1.0" encoding="utf-8"?>
<formControlPr xmlns="http://schemas.microsoft.com/office/spreadsheetml/2009/9/main" objectType="CheckBox" fmlaLink="$N$305" noThreeD="1"/>
</file>

<file path=xl/ctrlProps/ctrlProp521.xml><?xml version="1.0" encoding="utf-8"?>
<formControlPr xmlns="http://schemas.microsoft.com/office/spreadsheetml/2009/9/main" objectType="CheckBox" fmlaLink="$N$306" noThreeD="1"/>
</file>

<file path=xl/ctrlProps/ctrlProp522.xml><?xml version="1.0" encoding="utf-8"?>
<formControlPr xmlns="http://schemas.microsoft.com/office/spreadsheetml/2009/9/main" objectType="CheckBox" fmlaLink="$N$307" noThreeD="1"/>
</file>

<file path=xl/ctrlProps/ctrlProp523.xml><?xml version="1.0" encoding="utf-8"?>
<formControlPr xmlns="http://schemas.microsoft.com/office/spreadsheetml/2009/9/main" objectType="CheckBox" fmlaLink="$N$308" noThreeD="1"/>
</file>

<file path=xl/ctrlProps/ctrlProp524.xml><?xml version="1.0" encoding="utf-8"?>
<formControlPr xmlns="http://schemas.microsoft.com/office/spreadsheetml/2009/9/main" objectType="CheckBox" fmlaLink="$N$309" noThreeD="1"/>
</file>

<file path=xl/ctrlProps/ctrlProp525.xml><?xml version="1.0" encoding="utf-8"?>
<formControlPr xmlns="http://schemas.microsoft.com/office/spreadsheetml/2009/9/main" objectType="CheckBox" fmlaLink="$N$310" noThreeD="1"/>
</file>

<file path=xl/ctrlProps/ctrlProp526.xml><?xml version="1.0" encoding="utf-8"?>
<formControlPr xmlns="http://schemas.microsoft.com/office/spreadsheetml/2009/9/main" objectType="CheckBox" fmlaLink="$N$311" noThreeD="1"/>
</file>

<file path=xl/ctrlProps/ctrlProp527.xml><?xml version="1.0" encoding="utf-8"?>
<formControlPr xmlns="http://schemas.microsoft.com/office/spreadsheetml/2009/9/main" objectType="CheckBox" fmlaLink="$N$312" noThreeD="1"/>
</file>

<file path=xl/ctrlProps/ctrlProp528.xml><?xml version="1.0" encoding="utf-8"?>
<formControlPr xmlns="http://schemas.microsoft.com/office/spreadsheetml/2009/9/main" objectType="CheckBox" fmlaLink="$N$313" noThreeD="1"/>
</file>

<file path=xl/ctrlProps/ctrlProp529.xml><?xml version="1.0" encoding="utf-8"?>
<formControlPr xmlns="http://schemas.microsoft.com/office/spreadsheetml/2009/9/main" objectType="CheckBox" fmlaLink="$N$314" noThreeD="1"/>
</file>

<file path=xl/ctrlProps/ctrlProp53.xml><?xml version="1.0" encoding="utf-8"?>
<formControlPr xmlns="http://schemas.microsoft.com/office/spreadsheetml/2009/9/main" objectType="CheckBox" fmlaLink="$N$33" noThreeD="1"/>
</file>

<file path=xl/ctrlProps/ctrlProp530.xml><?xml version="1.0" encoding="utf-8"?>
<formControlPr xmlns="http://schemas.microsoft.com/office/spreadsheetml/2009/9/main" objectType="CheckBox" fmlaLink="$N$321" noThreeD="1"/>
</file>

<file path=xl/ctrlProps/ctrlProp531.xml><?xml version="1.0" encoding="utf-8"?>
<formControlPr xmlns="http://schemas.microsoft.com/office/spreadsheetml/2009/9/main" objectType="CheckBox" fmlaLink="$N$10" noThreeD="1"/>
</file>

<file path=xl/ctrlProps/ctrlProp532.xml><?xml version="1.0" encoding="utf-8"?>
<formControlPr xmlns="http://schemas.microsoft.com/office/spreadsheetml/2009/9/main" objectType="CheckBox" fmlaLink="$N$11" noThreeD="1"/>
</file>

<file path=xl/ctrlProps/ctrlProp533.xml><?xml version="1.0" encoding="utf-8"?>
<formControlPr xmlns="http://schemas.microsoft.com/office/spreadsheetml/2009/9/main" objectType="CheckBox" fmlaLink="$N$12" noThreeD="1"/>
</file>

<file path=xl/ctrlProps/ctrlProp534.xml><?xml version="1.0" encoding="utf-8"?>
<formControlPr xmlns="http://schemas.microsoft.com/office/spreadsheetml/2009/9/main" objectType="CheckBox" fmlaLink="$N$13" noThreeD="1"/>
</file>

<file path=xl/ctrlProps/ctrlProp535.xml><?xml version="1.0" encoding="utf-8"?>
<formControlPr xmlns="http://schemas.microsoft.com/office/spreadsheetml/2009/9/main" objectType="CheckBox" fmlaLink="$N$14" noThreeD="1"/>
</file>

<file path=xl/ctrlProps/ctrlProp536.xml><?xml version="1.0" encoding="utf-8"?>
<formControlPr xmlns="http://schemas.microsoft.com/office/spreadsheetml/2009/9/main" objectType="CheckBox" fmlaLink="$N$15" noThreeD="1"/>
</file>

<file path=xl/ctrlProps/ctrlProp537.xml><?xml version="1.0" encoding="utf-8"?>
<formControlPr xmlns="http://schemas.microsoft.com/office/spreadsheetml/2009/9/main" objectType="CheckBox" fmlaLink="$N$16" noThreeD="1"/>
</file>

<file path=xl/ctrlProps/ctrlProp538.xml><?xml version="1.0" encoding="utf-8"?>
<formControlPr xmlns="http://schemas.microsoft.com/office/spreadsheetml/2009/9/main" objectType="CheckBox" fmlaLink="$N$17" noThreeD="1"/>
</file>

<file path=xl/ctrlProps/ctrlProp539.xml><?xml version="1.0" encoding="utf-8"?>
<formControlPr xmlns="http://schemas.microsoft.com/office/spreadsheetml/2009/9/main" objectType="CheckBox" fmlaLink="$N$18" noThreeD="1"/>
</file>

<file path=xl/ctrlProps/ctrlProp54.xml><?xml version="1.0" encoding="utf-8"?>
<formControlPr xmlns="http://schemas.microsoft.com/office/spreadsheetml/2009/9/main" objectType="CheckBox" fmlaLink="$N$33" noThreeD="1"/>
</file>

<file path=xl/ctrlProps/ctrlProp540.xml><?xml version="1.0" encoding="utf-8"?>
<formControlPr xmlns="http://schemas.microsoft.com/office/spreadsheetml/2009/9/main" objectType="CheckBox" fmlaLink="$N$19" noThreeD="1"/>
</file>

<file path=xl/ctrlProps/ctrlProp541.xml><?xml version="1.0" encoding="utf-8"?>
<formControlPr xmlns="http://schemas.microsoft.com/office/spreadsheetml/2009/9/main" objectType="CheckBox" fmlaLink="$N$20" noThreeD="1"/>
</file>

<file path=xl/ctrlProps/ctrlProp542.xml><?xml version="1.0" encoding="utf-8"?>
<formControlPr xmlns="http://schemas.microsoft.com/office/spreadsheetml/2009/9/main" objectType="CheckBox" fmlaLink="$N$21" noThreeD="1"/>
</file>

<file path=xl/ctrlProps/ctrlProp543.xml><?xml version="1.0" encoding="utf-8"?>
<formControlPr xmlns="http://schemas.microsoft.com/office/spreadsheetml/2009/9/main" objectType="CheckBox" fmlaLink="$N$22" noThreeD="1"/>
</file>

<file path=xl/ctrlProps/ctrlProp544.xml><?xml version="1.0" encoding="utf-8"?>
<formControlPr xmlns="http://schemas.microsoft.com/office/spreadsheetml/2009/9/main" objectType="CheckBox" fmlaLink="$N$23" noThreeD="1"/>
</file>

<file path=xl/ctrlProps/ctrlProp545.xml><?xml version="1.0" encoding="utf-8"?>
<formControlPr xmlns="http://schemas.microsoft.com/office/spreadsheetml/2009/9/main" objectType="CheckBox" fmlaLink="$N$24" noThreeD="1"/>
</file>

<file path=xl/ctrlProps/ctrlProp546.xml><?xml version="1.0" encoding="utf-8"?>
<formControlPr xmlns="http://schemas.microsoft.com/office/spreadsheetml/2009/9/main" objectType="CheckBox" fmlaLink="$N$25" noThreeD="1"/>
</file>

<file path=xl/ctrlProps/ctrlProp547.xml><?xml version="1.0" encoding="utf-8"?>
<formControlPr xmlns="http://schemas.microsoft.com/office/spreadsheetml/2009/9/main" objectType="CheckBox" fmlaLink="$N$26" noThreeD="1"/>
</file>

<file path=xl/ctrlProps/ctrlProp548.xml><?xml version="1.0" encoding="utf-8"?>
<formControlPr xmlns="http://schemas.microsoft.com/office/spreadsheetml/2009/9/main" objectType="CheckBox" fmlaLink="$N$27" noThreeD="1"/>
</file>

<file path=xl/ctrlProps/ctrlProp549.xml><?xml version="1.0" encoding="utf-8"?>
<formControlPr xmlns="http://schemas.microsoft.com/office/spreadsheetml/2009/9/main" objectType="CheckBox" fmlaLink="$N$28" noThreeD="1"/>
</file>

<file path=xl/ctrlProps/ctrlProp55.xml><?xml version="1.0" encoding="utf-8"?>
<formControlPr xmlns="http://schemas.microsoft.com/office/spreadsheetml/2009/9/main" objectType="CheckBox" fmlaLink="$N$32" noThreeD="1"/>
</file>

<file path=xl/ctrlProps/ctrlProp550.xml><?xml version="1.0" encoding="utf-8"?>
<formControlPr xmlns="http://schemas.microsoft.com/office/spreadsheetml/2009/9/main" objectType="CheckBox" fmlaLink="$N$29" noThreeD="1"/>
</file>

<file path=xl/ctrlProps/ctrlProp551.xml><?xml version="1.0" encoding="utf-8"?>
<formControlPr xmlns="http://schemas.microsoft.com/office/spreadsheetml/2009/9/main" objectType="CheckBox" fmlaLink="$N$30" noThreeD="1"/>
</file>

<file path=xl/ctrlProps/ctrlProp552.xml><?xml version="1.0" encoding="utf-8"?>
<formControlPr xmlns="http://schemas.microsoft.com/office/spreadsheetml/2009/9/main" objectType="CheckBox" fmlaLink="$N$31" noThreeD="1"/>
</file>

<file path=xl/ctrlProps/ctrlProp553.xml><?xml version="1.0" encoding="utf-8"?>
<formControlPr xmlns="http://schemas.microsoft.com/office/spreadsheetml/2009/9/main" objectType="CheckBox" fmlaLink="$N$32" noThreeD="1"/>
</file>

<file path=xl/ctrlProps/ctrlProp554.xml><?xml version="1.0" encoding="utf-8"?>
<formControlPr xmlns="http://schemas.microsoft.com/office/spreadsheetml/2009/9/main" objectType="CheckBox" fmlaLink="$N$33" noThreeD="1"/>
</file>

<file path=xl/ctrlProps/ctrlProp555.xml><?xml version="1.0" encoding="utf-8"?>
<formControlPr xmlns="http://schemas.microsoft.com/office/spreadsheetml/2009/9/main" objectType="CheckBox" fmlaLink="$N$33" noThreeD="1"/>
</file>

<file path=xl/ctrlProps/ctrlProp556.xml><?xml version="1.0" encoding="utf-8"?>
<formControlPr xmlns="http://schemas.microsoft.com/office/spreadsheetml/2009/9/main" objectType="CheckBox" fmlaLink="$N$33" noThreeD="1"/>
</file>

<file path=xl/ctrlProps/ctrlProp557.xml><?xml version="1.0" encoding="utf-8"?>
<formControlPr xmlns="http://schemas.microsoft.com/office/spreadsheetml/2009/9/main" objectType="CheckBox" fmlaLink="$N$33" noThreeD="1"/>
</file>

<file path=xl/ctrlProps/ctrlProp558.xml><?xml version="1.0" encoding="utf-8"?>
<formControlPr xmlns="http://schemas.microsoft.com/office/spreadsheetml/2009/9/main" objectType="CheckBox" fmlaLink="$N$33" noThreeD="1"/>
</file>

<file path=xl/ctrlProps/ctrlProp559.xml><?xml version="1.0" encoding="utf-8"?>
<formControlPr xmlns="http://schemas.microsoft.com/office/spreadsheetml/2009/9/main" objectType="CheckBox" fmlaLink="$N$32" noThreeD="1"/>
</file>

<file path=xl/ctrlProps/ctrlProp56.xml><?xml version="1.0" encoding="utf-8"?>
<formControlPr xmlns="http://schemas.microsoft.com/office/spreadsheetml/2009/9/main" objectType="CheckBox" fmlaLink="$N$32" noThreeD="1"/>
</file>

<file path=xl/ctrlProps/ctrlProp560.xml><?xml version="1.0" encoding="utf-8"?>
<formControlPr xmlns="http://schemas.microsoft.com/office/spreadsheetml/2009/9/main" objectType="CheckBox" fmlaLink="$N$32" noThreeD="1"/>
</file>

<file path=xl/ctrlProps/ctrlProp561.xml><?xml version="1.0" encoding="utf-8"?>
<formControlPr xmlns="http://schemas.microsoft.com/office/spreadsheetml/2009/9/main" objectType="CheckBox" fmlaLink="$N$32" noThreeD="1"/>
</file>

<file path=xl/ctrlProps/ctrlProp562.xml><?xml version="1.0" encoding="utf-8"?>
<formControlPr xmlns="http://schemas.microsoft.com/office/spreadsheetml/2009/9/main" objectType="CheckBox" fmlaLink="$N$32" noThreeD="1"/>
</file>

<file path=xl/ctrlProps/ctrlProp563.xml><?xml version="1.0" encoding="utf-8"?>
<formControlPr xmlns="http://schemas.microsoft.com/office/spreadsheetml/2009/9/main" objectType="CheckBox" fmlaLink="$N$32" noThreeD="1"/>
</file>

<file path=xl/ctrlProps/ctrlProp564.xml><?xml version="1.0" encoding="utf-8"?>
<formControlPr xmlns="http://schemas.microsoft.com/office/spreadsheetml/2009/9/main" objectType="CheckBox" fmlaLink="$N$32" noThreeD="1"/>
</file>

<file path=xl/ctrlProps/ctrlProp565.xml><?xml version="1.0" encoding="utf-8"?>
<formControlPr xmlns="http://schemas.microsoft.com/office/spreadsheetml/2009/9/main" objectType="CheckBox" fmlaLink="$N$322" noThreeD="1"/>
</file>

<file path=xl/ctrlProps/ctrlProp566.xml><?xml version="1.0" encoding="utf-8"?>
<formControlPr xmlns="http://schemas.microsoft.com/office/spreadsheetml/2009/9/main" objectType="CheckBox" fmlaLink="$N$323" noThreeD="1"/>
</file>

<file path=xl/ctrlProps/ctrlProp567.xml><?xml version="1.0" encoding="utf-8"?>
<formControlPr xmlns="http://schemas.microsoft.com/office/spreadsheetml/2009/9/main" objectType="CheckBox" fmlaLink="$N$324" noThreeD="1"/>
</file>

<file path=xl/ctrlProps/ctrlProp568.xml><?xml version="1.0" encoding="utf-8"?>
<formControlPr xmlns="http://schemas.microsoft.com/office/spreadsheetml/2009/9/main" objectType="CheckBox" fmlaLink="$N$325" noThreeD="1"/>
</file>

<file path=xl/ctrlProps/ctrlProp569.xml><?xml version="1.0" encoding="utf-8"?>
<formControlPr xmlns="http://schemas.microsoft.com/office/spreadsheetml/2009/9/main" objectType="CheckBox" fmlaLink="$N$326" noThreeD="1"/>
</file>

<file path=xl/ctrlProps/ctrlProp57.xml><?xml version="1.0" encoding="utf-8"?>
<formControlPr xmlns="http://schemas.microsoft.com/office/spreadsheetml/2009/9/main" objectType="CheckBox" fmlaLink="$N$32" noThreeD="1"/>
</file>

<file path=xl/ctrlProps/ctrlProp570.xml><?xml version="1.0" encoding="utf-8"?>
<formControlPr xmlns="http://schemas.microsoft.com/office/spreadsheetml/2009/9/main" objectType="CheckBox" fmlaLink="$N$327" noThreeD="1"/>
</file>

<file path=xl/ctrlProps/ctrlProp571.xml><?xml version="1.0" encoding="utf-8"?>
<formControlPr xmlns="http://schemas.microsoft.com/office/spreadsheetml/2009/9/main" objectType="CheckBox" fmlaLink="$N$328" noThreeD="1"/>
</file>

<file path=xl/ctrlProps/ctrlProp572.xml><?xml version="1.0" encoding="utf-8"?>
<formControlPr xmlns="http://schemas.microsoft.com/office/spreadsheetml/2009/9/main" objectType="CheckBox" fmlaLink="$N$329" noThreeD="1"/>
</file>

<file path=xl/ctrlProps/ctrlProp573.xml><?xml version="1.0" encoding="utf-8"?>
<formControlPr xmlns="http://schemas.microsoft.com/office/spreadsheetml/2009/9/main" objectType="CheckBox" fmlaLink="$N$330" noThreeD="1"/>
</file>

<file path=xl/ctrlProps/ctrlProp574.xml><?xml version="1.0" encoding="utf-8"?>
<formControlPr xmlns="http://schemas.microsoft.com/office/spreadsheetml/2009/9/main" objectType="CheckBox" fmlaLink="$N$331" noThreeD="1"/>
</file>

<file path=xl/ctrlProps/ctrlProp575.xml><?xml version="1.0" encoding="utf-8"?>
<formControlPr xmlns="http://schemas.microsoft.com/office/spreadsheetml/2009/9/main" objectType="CheckBox" fmlaLink="$N$332" noThreeD="1"/>
</file>

<file path=xl/ctrlProps/ctrlProp576.xml><?xml version="1.0" encoding="utf-8"?>
<formControlPr xmlns="http://schemas.microsoft.com/office/spreadsheetml/2009/9/main" objectType="CheckBox" fmlaLink="$N$333" noThreeD="1"/>
</file>

<file path=xl/ctrlProps/ctrlProp577.xml><?xml version="1.0" encoding="utf-8"?>
<formControlPr xmlns="http://schemas.microsoft.com/office/spreadsheetml/2009/9/main" objectType="CheckBox" fmlaLink="$N$334" noThreeD="1"/>
</file>

<file path=xl/ctrlProps/ctrlProp578.xml><?xml version="1.0" encoding="utf-8"?>
<formControlPr xmlns="http://schemas.microsoft.com/office/spreadsheetml/2009/9/main" objectType="CheckBox" fmlaLink="$N$335" noThreeD="1"/>
</file>

<file path=xl/ctrlProps/ctrlProp579.xml><?xml version="1.0" encoding="utf-8"?>
<formControlPr xmlns="http://schemas.microsoft.com/office/spreadsheetml/2009/9/main" objectType="CheckBox" fmlaLink="$N$336" noThreeD="1"/>
</file>

<file path=xl/ctrlProps/ctrlProp58.xml><?xml version="1.0" encoding="utf-8"?>
<formControlPr xmlns="http://schemas.microsoft.com/office/spreadsheetml/2009/9/main" objectType="CheckBox" fmlaLink="$N$32" noThreeD="1"/>
</file>

<file path=xl/ctrlProps/ctrlProp580.xml><?xml version="1.0" encoding="utf-8"?>
<formControlPr xmlns="http://schemas.microsoft.com/office/spreadsheetml/2009/9/main" objectType="CheckBox" fmlaLink="$N$337" noThreeD="1"/>
</file>

<file path=xl/ctrlProps/ctrlProp581.xml><?xml version="1.0" encoding="utf-8"?>
<formControlPr xmlns="http://schemas.microsoft.com/office/spreadsheetml/2009/9/main" objectType="CheckBox" fmlaLink="$N$338" noThreeD="1"/>
</file>

<file path=xl/ctrlProps/ctrlProp582.xml><?xml version="1.0" encoding="utf-8"?>
<formControlPr xmlns="http://schemas.microsoft.com/office/spreadsheetml/2009/9/main" objectType="CheckBox" fmlaLink="$N$339" noThreeD="1"/>
</file>

<file path=xl/ctrlProps/ctrlProp583.xml><?xml version="1.0" encoding="utf-8"?>
<formControlPr xmlns="http://schemas.microsoft.com/office/spreadsheetml/2009/9/main" objectType="CheckBox" fmlaLink="$N$340" noThreeD="1"/>
</file>

<file path=xl/ctrlProps/ctrlProp584.xml><?xml version="1.0" encoding="utf-8"?>
<formControlPr xmlns="http://schemas.microsoft.com/office/spreadsheetml/2009/9/main" objectType="CheckBox" fmlaLink="$N$341" noThreeD="1"/>
</file>

<file path=xl/ctrlProps/ctrlProp585.xml><?xml version="1.0" encoding="utf-8"?>
<formControlPr xmlns="http://schemas.microsoft.com/office/spreadsheetml/2009/9/main" objectType="CheckBox" fmlaLink="$N$342" noThreeD="1"/>
</file>

<file path=xl/ctrlProps/ctrlProp586.xml><?xml version="1.0" encoding="utf-8"?>
<formControlPr xmlns="http://schemas.microsoft.com/office/spreadsheetml/2009/9/main" objectType="CheckBox" fmlaLink="$N$343" noThreeD="1"/>
</file>

<file path=xl/ctrlProps/ctrlProp587.xml><?xml version="1.0" encoding="utf-8"?>
<formControlPr xmlns="http://schemas.microsoft.com/office/spreadsheetml/2009/9/main" objectType="CheckBox" fmlaLink="$N$344" noThreeD="1"/>
</file>

<file path=xl/ctrlProps/ctrlProp588.xml><?xml version="1.0" encoding="utf-8"?>
<formControlPr xmlns="http://schemas.microsoft.com/office/spreadsheetml/2009/9/main" objectType="CheckBox" fmlaLink="$N$345" noThreeD="1"/>
</file>

<file path=xl/ctrlProps/ctrlProp589.xml><?xml version="1.0" encoding="utf-8"?>
<formControlPr xmlns="http://schemas.microsoft.com/office/spreadsheetml/2009/9/main" objectType="CheckBox" fmlaLink="$N$346" noThreeD="1"/>
</file>

<file path=xl/ctrlProps/ctrlProp59.xml><?xml version="1.0" encoding="utf-8"?>
<formControlPr xmlns="http://schemas.microsoft.com/office/spreadsheetml/2009/9/main" objectType="CheckBox" fmlaLink="$N$32" noThreeD="1"/>
</file>

<file path=xl/ctrlProps/ctrlProp590.xml><?xml version="1.0" encoding="utf-8"?>
<formControlPr xmlns="http://schemas.microsoft.com/office/spreadsheetml/2009/9/main" objectType="CheckBox" fmlaLink="$N$347" noThreeD="1"/>
</file>

<file path=xl/ctrlProps/ctrlProp591.xml><?xml version="1.0" encoding="utf-8"?>
<formControlPr xmlns="http://schemas.microsoft.com/office/spreadsheetml/2009/9/main" objectType="CheckBox" fmlaLink="$N$348" noThreeD="1"/>
</file>

<file path=xl/ctrlProps/ctrlProp592.xml><?xml version="1.0" encoding="utf-8"?>
<formControlPr xmlns="http://schemas.microsoft.com/office/spreadsheetml/2009/9/main" objectType="CheckBox" fmlaLink="$N$349" noThreeD="1"/>
</file>

<file path=xl/ctrlProps/ctrlProp593.xml><?xml version="1.0" encoding="utf-8"?>
<formControlPr xmlns="http://schemas.microsoft.com/office/spreadsheetml/2009/9/main" objectType="CheckBox" fmlaLink="$AJ$9" lockText="1" noThreeD="1"/>
</file>

<file path=xl/ctrlProps/ctrlProp594.xml><?xml version="1.0" encoding="utf-8"?>
<formControlPr xmlns="http://schemas.microsoft.com/office/spreadsheetml/2009/9/main" objectType="CheckBox" fmlaLink="$AJ$10" lockText="1" noThreeD="1"/>
</file>

<file path=xl/ctrlProps/ctrlProp595.xml><?xml version="1.0" encoding="utf-8"?>
<formControlPr xmlns="http://schemas.microsoft.com/office/spreadsheetml/2009/9/main" objectType="CheckBox" fmlaLink="$AJ$11" lockText="1" noThreeD="1"/>
</file>

<file path=xl/ctrlProps/ctrlProp596.xml><?xml version="1.0" encoding="utf-8"?>
<formControlPr xmlns="http://schemas.microsoft.com/office/spreadsheetml/2009/9/main" objectType="CheckBox" fmlaLink="$AJ$12" lockText="1" noThreeD="1"/>
</file>

<file path=xl/ctrlProps/ctrlProp597.xml><?xml version="1.0" encoding="utf-8"?>
<formControlPr xmlns="http://schemas.microsoft.com/office/spreadsheetml/2009/9/main" objectType="CheckBox" checked="Checked" fmlaLink="$AJ$13" lockText="1" noThreeD="1"/>
</file>

<file path=xl/ctrlProps/ctrlProp598.xml><?xml version="1.0" encoding="utf-8"?>
<formControlPr xmlns="http://schemas.microsoft.com/office/spreadsheetml/2009/9/main" objectType="CheckBox" checked="Checked" fmlaLink="$AJ$14" lockText="1" noThreeD="1"/>
</file>

<file path=xl/ctrlProps/ctrlProp599.xml><?xml version="1.0" encoding="utf-8"?>
<formControlPr xmlns="http://schemas.microsoft.com/office/spreadsheetml/2009/9/main" objectType="CheckBox" fmlaLink="$AJ$15" lockText="1" noThreeD="1"/>
</file>

<file path=xl/ctrlProps/ctrlProp6.xml><?xml version="1.0" encoding="utf-8"?>
<formControlPr xmlns="http://schemas.microsoft.com/office/spreadsheetml/2009/9/main" objectType="CheckBox" fmlaLink="$N$14" noThreeD="1"/>
</file>

<file path=xl/ctrlProps/ctrlProp60.xml><?xml version="1.0" encoding="utf-8"?>
<formControlPr xmlns="http://schemas.microsoft.com/office/spreadsheetml/2009/9/main" objectType="CheckBox" fmlaLink="$N$32" noThreeD="1"/>
</file>

<file path=xl/ctrlProps/ctrlProp600.xml><?xml version="1.0" encoding="utf-8"?>
<formControlPr xmlns="http://schemas.microsoft.com/office/spreadsheetml/2009/9/main" objectType="CheckBox" checked="Checked" fmlaLink="$AJ$16" lockText="1" noThreeD="1"/>
</file>

<file path=xl/ctrlProps/ctrlProp601.xml><?xml version="1.0" encoding="utf-8"?>
<formControlPr xmlns="http://schemas.microsoft.com/office/spreadsheetml/2009/9/main" objectType="CheckBox" checked="Checked" fmlaLink="$AJ$17" lockText="1" noThreeD="1"/>
</file>

<file path=xl/ctrlProps/ctrlProp602.xml><?xml version="1.0" encoding="utf-8"?>
<formControlPr xmlns="http://schemas.microsoft.com/office/spreadsheetml/2009/9/main" objectType="CheckBox" checked="Checked" fmlaLink="$AJ$18" lockText="1" noThreeD="1"/>
</file>

<file path=xl/ctrlProps/ctrlProp603.xml><?xml version="1.0" encoding="utf-8"?>
<formControlPr xmlns="http://schemas.microsoft.com/office/spreadsheetml/2009/9/main" objectType="CheckBox" fmlaLink="$AJ$19" lockText="1" noThreeD="1"/>
</file>

<file path=xl/ctrlProps/ctrlProp604.xml><?xml version="1.0" encoding="utf-8"?>
<formControlPr xmlns="http://schemas.microsoft.com/office/spreadsheetml/2009/9/main" objectType="CheckBox" fmlaLink="$AJ$29" lockText="1" noThreeD="1"/>
</file>

<file path=xl/ctrlProps/ctrlProp605.xml><?xml version="1.0" encoding="utf-8"?>
<formControlPr xmlns="http://schemas.microsoft.com/office/spreadsheetml/2009/9/main" objectType="CheckBox" checked="Checked" fmlaLink="$AJ$30" lockText="1" noThreeD="1"/>
</file>

<file path=xl/ctrlProps/ctrlProp606.xml><?xml version="1.0" encoding="utf-8"?>
<formControlPr xmlns="http://schemas.microsoft.com/office/spreadsheetml/2009/9/main" objectType="CheckBox" checked="Checked" fmlaLink="$AJ$31" lockText="1" noThreeD="1"/>
</file>

<file path=xl/ctrlProps/ctrlProp607.xml><?xml version="1.0" encoding="utf-8"?>
<formControlPr xmlns="http://schemas.microsoft.com/office/spreadsheetml/2009/9/main" objectType="CheckBox" fmlaLink="$AJ$32" lockText="1" noThreeD="1"/>
</file>

<file path=xl/ctrlProps/ctrlProp608.xml><?xml version="1.0" encoding="utf-8"?>
<formControlPr xmlns="http://schemas.microsoft.com/office/spreadsheetml/2009/9/main" objectType="CheckBox" fmlaLink="$AJ$33" lockText="1" noThreeD="1"/>
</file>

<file path=xl/ctrlProps/ctrlProp61.xml><?xml version="1.0" encoding="utf-8"?>
<formControlPr xmlns="http://schemas.microsoft.com/office/spreadsheetml/2009/9/main" objectType="CheckBox" fmlaLink="$N$42" noThreeD="1"/>
</file>

<file path=xl/ctrlProps/ctrlProp62.xml><?xml version="1.0" encoding="utf-8"?>
<formControlPr xmlns="http://schemas.microsoft.com/office/spreadsheetml/2009/9/main" objectType="CheckBox" fmlaLink="$N$43" noThreeD="1"/>
</file>

<file path=xl/ctrlProps/ctrlProp63.xml><?xml version="1.0" encoding="utf-8"?>
<formControlPr xmlns="http://schemas.microsoft.com/office/spreadsheetml/2009/9/main" objectType="CheckBox" fmlaLink="$N$44" noThreeD="1"/>
</file>

<file path=xl/ctrlProps/ctrlProp64.xml><?xml version="1.0" encoding="utf-8"?>
<formControlPr xmlns="http://schemas.microsoft.com/office/spreadsheetml/2009/9/main" objectType="CheckBox" fmlaLink="$N$45" noThreeD="1"/>
</file>

<file path=xl/ctrlProps/ctrlProp65.xml><?xml version="1.0" encoding="utf-8"?>
<formControlPr xmlns="http://schemas.microsoft.com/office/spreadsheetml/2009/9/main" objectType="CheckBox" fmlaLink="$N$46" noThreeD="1"/>
</file>

<file path=xl/ctrlProps/ctrlProp66.xml><?xml version="1.0" encoding="utf-8"?>
<formControlPr xmlns="http://schemas.microsoft.com/office/spreadsheetml/2009/9/main" objectType="CheckBox" fmlaLink="$N$47" noThreeD="1"/>
</file>

<file path=xl/ctrlProps/ctrlProp67.xml><?xml version="1.0" encoding="utf-8"?>
<formControlPr xmlns="http://schemas.microsoft.com/office/spreadsheetml/2009/9/main" objectType="CheckBox" fmlaLink="$N$48" noThreeD="1"/>
</file>

<file path=xl/ctrlProps/ctrlProp68.xml><?xml version="1.0" encoding="utf-8"?>
<formControlPr xmlns="http://schemas.microsoft.com/office/spreadsheetml/2009/9/main" objectType="CheckBox" fmlaLink="$N$49" noThreeD="1"/>
</file>

<file path=xl/ctrlProps/ctrlProp69.xml><?xml version="1.0" encoding="utf-8"?>
<formControlPr xmlns="http://schemas.microsoft.com/office/spreadsheetml/2009/9/main" objectType="CheckBox" fmlaLink="$N$50" noThreeD="1"/>
</file>

<file path=xl/ctrlProps/ctrlProp7.xml><?xml version="1.0" encoding="utf-8"?>
<formControlPr xmlns="http://schemas.microsoft.com/office/spreadsheetml/2009/9/main" objectType="CheckBox" fmlaLink="$N$15" noThreeD="1"/>
</file>

<file path=xl/ctrlProps/ctrlProp70.xml><?xml version="1.0" encoding="utf-8"?>
<formControlPr xmlns="http://schemas.microsoft.com/office/spreadsheetml/2009/9/main" objectType="CheckBox" fmlaLink="$N$51" noThreeD="1"/>
</file>

<file path=xl/ctrlProps/ctrlProp71.xml><?xml version="1.0" encoding="utf-8"?>
<formControlPr xmlns="http://schemas.microsoft.com/office/spreadsheetml/2009/9/main" objectType="CheckBox" fmlaLink="$N$52" noThreeD="1"/>
</file>

<file path=xl/ctrlProps/ctrlProp72.xml><?xml version="1.0" encoding="utf-8"?>
<formControlPr xmlns="http://schemas.microsoft.com/office/spreadsheetml/2009/9/main" objectType="CheckBox" fmlaLink="$N$53" noThreeD="1"/>
</file>

<file path=xl/ctrlProps/ctrlProp73.xml><?xml version="1.0" encoding="utf-8"?>
<formControlPr xmlns="http://schemas.microsoft.com/office/spreadsheetml/2009/9/main" objectType="CheckBox" fmlaLink="$N$54" noThreeD="1"/>
</file>

<file path=xl/ctrlProps/ctrlProp74.xml><?xml version="1.0" encoding="utf-8"?>
<formControlPr xmlns="http://schemas.microsoft.com/office/spreadsheetml/2009/9/main" objectType="CheckBox" fmlaLink="$N$55" noThreeD="1"/>
</file>

<file path=xl/ctrlProps/ctrlProp75.xml><?xml version="1.0" encoding="utf-8"?>
<formControlPr xmlns="http://schemas.microsoft.com/office/spreadsheetml/2009/9/main" objectType="CheckBox" fmlaLink="$N$56" noThreeD="1"/>
</file>

<file path=xl/ctrlProps/ctrlProp76.xml><?xml version="1.0" encoding="utf-8"?>
<formControlPr xmlns="http://schemas.microsoft.com/office/spreadsheetml/2009/9/main" objectType="CheckBox" fmlaLink="$N$57" noThreeD="1"/>
</file>

<file path=xl/ctrlProps/ctrlProp77.xml><?xml version="1.0" encoding="utf-8"?>
<formControlPr xmlns="http://schemas.microsoft.com/office/spreadsheetml/2009/9/main" objectType="CheckBox" fmlaLink="$N$58" noThreeD="1"/>
</file>

<file path=xl/ctrlProps/ctrlProp78.xml><?xml version="1.0" encoding="utf-8"?>
<formControlPr xmlns="http://schemas.microsoft.com/office/spreadsheetml/2009/9/main" objectType="CheckBox" fmlaLink="$N$59" noThreeD="1"/>
</file>

<file path=xl/ctrlProps/ctrlProp79.xml><?xml version="1.0" encoding="utf-8"?>
<formControlPr xmlns="http://schemas.microsoft.com/office/spreadsheetml/2009/9/main" objectType="CheckBox" fmlaLink="$N$60" noThreeD="1"/>
</file>

<file path=xl/ctrlProps/ctrlProp8.xml><?xml version="1.0" encoding="utf-8"?>
<formControlPr xmlns="http://schemas.microsoft.com/office/spreadsheetml/2009/9/main" objectType="CheckBox" fmlaLink="$N$16" noThreeD="1"/>
</file>

<file path=xl/ctrlProps/ctrlProp80.xml><?xml version="1.0" encoding="utf-8"?>
<formControlPr xmlns="http://schemas.microsoft.com/office/spreadsheetml/2009/9/main" objectType="CheckBox" fmlaLink="$N$61" noThreeD="1"/>
</file>

<file path=xl/ctrlProps/ctrlProp81.xml><?xml version="1.0" encoding="utf-8"?>
<formControlPr xmlns="http://schemas.microsoft.com/office/spreadsheetml/2009/9/main" objectType="CheckBox" fmlaLink="$N$62" noThreeD="1"/>
</file>

<file path=xl/ctrlProps/ctrlProp82.xml><?xml version="1.0" encoding="utf-8"?>
<formControlPr xmlns="http://schemas.microsoft.com/office/spreadsheetml/2009/9/main" objectType="CheckBox" fmlaLink="$N$63" noThreeD="1"/>
</file>

<file path=xl/ctrlProps/ctrlProp83.xml><?xml version="1.0" encoding="utf-8"?>
<formControlPr xmlns="http://schemas.microsoft.com/office/spreadsheetml/2009/9/main" objectType="CheckBox" fmlaLink="$N$64" noThreeD="1"/>
</file>

<file path=xl/ctrlProps/ctrlProp84.xml><?xml version="1.0" encoding="utf-8"?>
<formControlPr xmlns="http://schemas.microsoft.com/office/spreadsheetml/2009/9/main" objectType="CheckBox" fmlaLink="$N$65" noThreeD="1"/>
</file>

<file path=xl/ctrlProps/ctrlProp85.xml><?xml version="1.0" encoding="utf-8"?>
<formControlPr xmlns="http://schemas.microsoft.com/office/spreadsheetml/2009/9/main" objectType="CheckBox" fmlaLink="$N$66" noThreeD="1"/>
</file>

<file path=xl/ctrlProps/ctrlProp86.xml><?xml version="1.0" encoding="utf-8"?>
<formControlPr xmlns="http://schemas.microsoft.com/office/spreadsheetml/2009/9/main" objectType="CheckBox" fmlaLink="$N$67" noThreeD="1"/>
</file>

<file path=xl/ctrlProps/ctrlProp87.xml><?xml version="1.0" encoding="utf-8"?>
<formControlPr xmlns="http://schemas.microsoft.com/office/spreadsheetml/2009/9/main" objectType="CheckBox" fmlaLink="$N$68" noThreeD="1"/>
</file>

<file path=xl/ctrlProps/ctrlProp88.xml><?xml version="1.0" encoding="utf-8"?>
<formControlPr xmlns="http://schemas.microsoft.com/office/spreadsheetml/2009/9/main" objectType="CheckBox" fmlaLink="$N$69" noThreeD="1"/>
</file>

<file path=xl/ctrlProps/ctrlProp89.xml><?xml version="1.0" encoding="utf-8"?>
<formControlPr xmlns="http://schemas.microsoft.com/office/spreadsheetml/2009/9/main" objectType="CheckBox" fmlaLink="$N$76" noThreeD="1"/>
</file>

<file path=xl/ctrlProps/ctrlProp9.xml><?xml version="1.0" encoding="utf-8"?>
<formControlPr xmlns="http://schemas.microsoft.com/office/spreadsheetml/2009/9/main" objectType="CheckBox" fmlaLink="$N$17" noThreeD="1"/>
</file>

<file path=xl/ctrlProps/ctrlProp90.xml><?xml version="1.0" encoding="utf-8"?>
<formControlPr xmlns="http://schemas.microsoft.com/office/spreadsheetml/2009/9/main" objectType="CheckBox" fmlaLink="$N$10" noThreeD="1"/>
</file>

<file path=xl/ctrlProps/ctrlProp91.xml><?xml version="1.0" encoding="utf-8"?>
<formControlPr xmlns="http://schemas.microsoft.com/office/spreadsheetml/2009/9/main" objectType="CheckBox" fmlaLink="$N$11" noThreeD="1"/>
</file>

<file path=xl/ctrlProps/ctrlProp92.xml><?xml version="1.0" encoding="utf-8"?>
<formControlPr xmlns="http://schemas.microsoft.com/office/spreadsheetml/2009/9/main" objectType="CheckBox" fmlaLink="$N$12" noThreeD="1"/>
</file>

<file path=xl/ctrlProps/ctrlProp93.xml><?xml version="1.0" encoding="utf-8"?>
<formControlPr xmlns="http://schemas.microsoft.com/office/spreadsheetml/2009/9/main" objectType="CheckBox" fmlaLink="$N$13" noThreeD="1"/>
</file>

<file path=xl/ctrlProps/ctrlProp94.xml><?xml version="1.0" encoding="utf-8"?>
<formControlPr xmlns="http://schemas.microsoft.com/office/spreadsheetml/2009/9/main" objectType="CheckBox" fmlaLink="$N$14" noThreeD="1"/>
</file>

<file path=xl/ctrlProps/ctrlProp95.xml><?xml version="1.0" encoding="utf-8"?>
<formControlPr xmlns="http://schemas.microsoft.com/office/spreadsheetml/2009/9/main" objectType="CheckBox" fmlaLink="$N$15" noThreeD="1"/>
</file>

<file path=xl/ctrlProps/ctrlProp96.xml><?xml version="1.0" encoding="utf-8"?>
<formControlPr xmlns="http://schemas.microsoft.com/office/spreadsheetml/2009/9/main" objectType="CheckBox" fmlaLink="$N$16" noThreeD="1"/>
</file>

<file path=xl/ctrlProps/ctrlProp97.xml><?xml version="1.0" encoding="utf-8"?>
<formControlPr xmlns="http://schemas.microsoft.com/office/spreadsheetml/2009/9/main" objectType="CheckBox" fmlaLink="$N$17" noThreeD="1"/>
</file>

<file path=xl/ctrlProps/ctrlProp98.xml><?xml version="1.0" encoding="utf-8"?>
<formControlPr xmlns="http://schemas.microsoft.com/office/spreadsheetml/2009/9/main" objectType="CheckBox" fmlaLink="$N$18" noThreeD="1"/>
</file>

<file path=xl/ctrlProps/ctrlProp99.xml><?xml version="1.0" encoding="utf-8"?>
<formControlPr xmlns="http://schemas.microsoft.com/office/spreadsheetml/2009/9/main" objectType="CheckBox" fmlaLink="$N$19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228600</xdr:rowOff>
    </xdr:from>
    <xdr:to>
      <xdr:col>12</xdr:col>
      <xdr:colOff>230400</xdr:colOff>
      <xdr:row>6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48575" y="228600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このシートは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中間報告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の際に使用するものです。年度末報告の際は、「経理様式５９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0</xdr:rowOff>
    </xdr:from>
    <xdr:to>
      <xdr:col>12</xdr:col>
      <xdr:colOff>58950</xdr:colOff>
      <xdr:row>6</xdr:row>
      <xdr:rowOff>19050</xdr:rowOff>
    </xdr:to>
    <xdr:sp macro="" textlink="">
      <xdr:nvSpPr>
        <xdr:cNvPr id="2" name="四角形: 角を丸くする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39050" y="238125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このシートは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年度末報告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の際に使用するものです。中間報告の際は、「経理様式５９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中間報告」シートを使用してください。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</xdr:row>
          <xdr:rowOff>0</xdr:rowOff>
        </xdr:from>
        <xdr:to>
          <xdr:col>5</xdr:col>
          <xdr:colOff>476250</xdr:colOff>
          <xdr:row>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0</xdr:rowOff>
        </xdr:from>
        <xdr:to>
          <xdr:col>5</xdr:col>
          <xdr:colOff>476250</xdr:colOff>
          <xdr:row>10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0</xdr:rowOff>
        </xdr:from>
        <xdr:to>
          <xdr:col>5</xdr:col>
          <xdr:colOff>476250</xdr:colOff>
          <xdr:row>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0</xdr:rowOff>
        </xdr:from>
        <xdr:to>
          <xdr:col>5</xdr:col>
          <xdr:colOff>476250</xdr:colOff>
          <xdr:row>12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</xdr:row>
          <xdr:rowOff>0</xdr:rowOff>
        </xdr:from>
        <xdr:to>
          <xdr:col>5</xdr:col>
          <xdr:colOff>476250</xdr:colOff>
          <xdr:row>13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</xdr:row>
          <xdr:rowOff>0</xdr:rowOff>
        </xdr:from>
        <xdr:to>
          <xdr:col>5</xdr:col>
          <xdr:colOff>476250</xdr:colOff>
          <xdr:row>14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0</xdr:rowOff>
        </xdr:from>
        <xdr:to>
          <xdr:col>5</xdr:col>
          <xdr:colOff>476250</xdr:colOff>
          <xdr:row>15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476250</xdr:colOff>
          <xdr:row>16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</xdr:row>
          <xdr:rowOff>0</xdr:rowOff>
        </xdr:from>
        <xdr:to>
          <xdr:col>5</xdr:col>
          <xdr:colOff>476250</xdr:colOff>
          <xdr:row>17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</xdr:row>
          <xdr:rowOff>0</xdr:rowOff>
        </xdr:from>
        <xdr:to>
          <xdr:col>5</xdr:col>
          <xdr:colOff>476250</xdr:colOff>
          <xdr:row>18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0</xdr:rowOff>
        </xdr:from>
        <xdr:to>
          <xdr:col>5</xdr:col>
          <xdr:colOff>476250</xdr:colOff>
          <xdr:row>19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</xdr:row>
          <xdr:rowOff>0</xdr:rowOff>
        </xdr:from>
        <xdr:to>
          <xdr:col>5</xdr:col>
          <xdr:colOff>476250</xdr:colOff>
          <xdr:row>20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0</xdr:rowOff>
        </xdr:from>
        <xdr:to>
          <xdr:col>5</xdr:col>
          <xdr:colOff>476250</xdr:colOff>
          <xdr:row>21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0</xdr:rowOff>
        </xdr:from>
        <xdr:to>
          <xdr:col>5</xdr:col>
          <xdr:colOff>476250</xdr:colOff>
          <xdr:row>22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0</xdr:rowOff>
        </xdr:from>
        <xdr:to>
          <xdr:col>5</xdr:col>
          <xdr:colOff>476250</xdr:colOff>
          <xdr:row>23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0</xdr:rowOff>
        </xdr:from>
        <xdr:to>
          <xdr:col>5</xdr:col>
          <xdr:colOff>476250</xdr:colOff>
          <xdr:row>24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476250</xdr:colOff>
          <xdr:row>25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</xdr:row>
          <xdr:rowOff>0</xdr:rowOff>
        </xdr:from>
        <xdr:to>
          <xdr:col>5</xdr:col>
          <xdr:colOff>476250</xdr:colOff>
          <xdr:row>26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0</xdr:rowOff>
        </xdr:from>
        <xdr:to>
          <xdr:col>5</xdr:col>
          <xdr:colOff>476250</xdr:colOff>
          <xdr:row>27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0</xdr:rowOff>
        </xdr:from>
        <xdr:to>
          <xdr:col>5</xdr:col>
          <xdr:colOff>476250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0</xdr:rowOff>
        </xdr:from>
        <xdr:to>
          <xdr:col>5</xdr:col>
          <xdr:colOff>476250</xdr:colOff>
          <xdr:row>29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</xdr:row>
          <xdr:rowOff>0</xdr:rowOff>
        </xdr:from>
        <xdr:to>
          <xdr:col>5</xdr:col>
          <xdr:colOff>476250</xdr:colOff>
          <xdr:row>30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</xdr:row>
          <xdr:rowOff>0</xdr:rowOff>
        </xdr:from>
        <xdr:to>
          <xdr:col>5</xdr:col>
          <xdr:colOff>476250</xdr:colOff>
          <xdr:row>31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</xdr:row>
          <xdr:rowOff>0</xdr:rowOff>
        </xdr:from>
        <xdr:to>
          <xdr:col>5</xdr:col>
          <xdr:colOff>476250</xdr:colOff>
          <xdr:row>32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</xdr:row>
          <xdr:rowOff>0</xdr:rowOff>
        </xdr:from>
        <xdr:to>
          <xdr:col>5</xdr:col>
          <xdr:colOff>476250</xdr:colOff>
          <xdr:row>33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40</xdr:row>
          <xdr:rowOff>0</xdr:rowOff>
        </xdr:from>
        <xdr:to>
          <xdr:col>5</xdr:col>
          <xdr:colOff>476250</xdr:colOff>
          <xdr:row>41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41</xdr:row>
          <xdr:rowOff>0</xdr:rowOff>
        </xdr:from>
        <xdr:to>
          <xdr:col>5</xdr:col>
          <xdr:colOff>476250</xdr:colOff>
          <xdr:row>42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42</xdr:row>
          <xdr:rowOff>0</xdr:rowOff>
        </xdr:from>
        <xdr:to>
          <xdr:col>5</xdr:col>
          <xdr:colOff>476250</xdr:colOff>
          <xdr:row>43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43</xdr:row>
          <xdr:rowOff>0</xdr:rowOff>
        </xdr:from>
        <xdr:to>
          <xdr:col>5</xdr:col>
          <xdr:colOff>476250</xdr:colOff>
          <xdr:row>44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44</xdr:row>
          <xdr:rowOff>0</xdr:rowOff>
        </xdr:from>
        <xdr:to>
          <xdr:col>5</xdr:col>
          <xdr:colOff>476250</xdr:colOff>
          <xdr:row>45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45</xdr:row>
          <xdr:rowOff>0</xdr:rowOff>
        </xdr:from>
        <xdr:to>
          <xdr:col>5</xdr:col>
          <xdr:colOff>476250</xdr:colOff>
          <xdr:row>46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46</xdr:row>
          <xdr:rowOff>0</xdr:rowOff>
        </xdr:from>
        <xdr:to>
          <xdr:col>5</xdr:col>
          <xdr:colOff>476250</xdr:colOff>
          <xdr:row>47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47</xdr:row>
          <xdr:rowOff>0</xdr:rowOff>
        </xdr:from>
        <xdr:to>
          <xdr:col>5</xdr:col>
          <xdr:colOff>476250</xdr:colOff>
          <xdr:row>48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48</xdr:row>
          <xdr:rowOff>0</xdr:rowOff>
        </xdr:from>
        <xdr:to>
          <xdr:col>5</xdr:col>
          <xdr:colOff>476250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0</xdr:rowOff>
        </xdr:from>
        <xdr:to>
          <xdr:col>5</xdr:col>
          <xdr:colOff>476250</xdr:colOff>
          <xdr:row>50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50</xdr:row>
          <xdr:rowOff>0</xdr:rowOff>
        </xdr:from>
        <xdr:to>
          <xdr:col>5</xdr:col>
          <xdr:colOff>476250</xdr:colOff>
          <xdr:row>51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51</xdr:row>
          <xdr:rowOff>0</xdr:rowOff>
        </xdr:from>
        <xdr:to>
          <xdr:col>5</xdr:col>
          <xdr:colOff>476250</xdr:colOff>
          <xdr:row>52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52</xdr:row>
          <xdr:rowOff>0</xdr:rowOff>
        </xdr:from>
        <xdr:to>
          <xdr:col>5</xdr:col>
          <xdr:colOff>476250</xdr:colOff>
          <xdr:row>53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0</xdr:rowOff>
        </xdr:from>
        <xdr:to>
          <xdr:col>5</xdr:col>
          <xdr:colOff>476250</xdr:colOff>
          <xdr:row>54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54</xdr:row>
          <xdr:rowOff>0</xdr:rowOff>
        </xdr:from>
        <xdr:to>
          <xdr:col>5</xdr:col>
          <xdr:colOff>476250</xdr:colOff>
          <xdr:row>55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55</xdr:row>
          <xdr:rowOff>0</xdr:rowOff>
        </xdr:from>
        <xdr:to>
          <xdr:col>5</xdr:col>
          <xdr:colOff>476250</xdr:colOff>
          <xdr:row>56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56</xdr:row>
          <xdr:rowOff>0</xdr:rowOff>
        </xdr:from>
        <xdr:to>
          <xdr:col>5</xdr:col>
          <xdr:colOff>476250</xdr:colOff>
          <xdr:row>57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0</xdr:rowOff>
        </xdr:from>
        <xdr:to>
          <xdr:col>5</xdr:col>
          <xdr:colOff>476250</xdr:colOff>
          <xdr:row>58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58</xdr:row>
          <xdr:rowOff>0</xdr:rowOff>
        </xdr:from>
        <xdr:to>
          <xdr:col>5</xdr:col>
          <xdr:colOff>476250</xdr:colOff>
          <xdr:row>59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0</xdr:rowOff>
        </xdr:from>
        <xdr:to>
          <xdr:col>5</xdr:col>
          <xdr:colOff>476250</xdr:colOff>
          <xdr:row>60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60</xdr:row>
          <xdr:rowOff>0</xdr:rowOff>
        </xdr:from>
        <xdr:to>
          <xdr:col>5</xdr:col>
          <xdr:colOff>476250</xdr:colOff>
          <xdr:row>61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61</xdr:row>
          <xdr:rowOff>0</xdr:rowOff>
        </xdr:from>
        <xdr:to>
          <xdr:col>5</xdr:col>
          <xdr:colOff>476250</xdr:colOff>
          <xdr:row>62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62</xdr:row>
          <xdr:rowOff>0</xdr:rowOff>
        </xdr:from>
        <xdr:to>
          <xdr:col>5</xdr:col>
          <xdr:colOff>476250</xdr:colOff>
          <xdr:row>63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63</xdr:row>
          <xdr:rowOff>0</xdr:rowOff>
        </xdr:from>
        <xdr:to>
          <xdr:col>5</xdr:col>
          <xdr:colOff>476250</xdr:colOff>
          <xdr:row>64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64</xdr:row>
          <xdr:rowOff>0</xdr:rowOff>
        </xdr:from>
        <xdr:to>
          <xdr:col>5</xdr:col>
          <xdr:colOff>476250</xdr:colOff>
          <xdr:row>65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65</xdr:row>
          <xdr:rowOff>0</xdr:rowOff>
        </xdr:from>
        <xdr:to>
          <xdr:col>5</xdr:col>
          <xdr:colOff>476250</xdr:colOff>
          <xdr:row>66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66</xdr:row>
          <xdr:rowOff>0</xdr:rowOff>
        </xdr:from>
        <xdr:to>
          <xdr:col>5</xdr:col>
          <xdr:colOff>476250</xdr:colOff>
          <xdr:row>67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67</xdr:row>
          <xdr:rowOff>0</xdr:rowOff>
        </xdr:from>
        <xdr:to>
          <xdr:col>5</xdr:col>
          <xdr:colOff>476250</xdr:colOff>
          <xdr:row>68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68</xdr:row>
          <xdr:rowOff>0</xdr:rowOff>
        </xdr:from>
        <xdr:to>
          <xdr:col>5</xdr:col>
          <xdr:colOff>476250</xdr:colOff>
          <xdr:row>69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64</xdr:row>
          <xdr:rowOff>0</xdr:rowOff>
        </xdr:from>
        <xdr:to>
          <xdr:col>5</xdr:col>
          <xdr:colOff>476250</xdr:colOff>
          <xdr:row>65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64</xdr:row>
          <xdr:rowOff>0</xdr:rowOff>
        </xdr:from>
        <xdr:to>
          <xdr:col>5</xdr:col>
          <xdr:colOff>476250</xdr:colOff>
          <xdr:row>65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65</xdr:row>
          <xdr:rowOff>0</xdr:rowOff>
        </xdr:from>
        <xdr:to>
          <xdr:col>5</xdr:col>
          <xdr:colOff>476250</xdr:colOff>
          <xdr:row>66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66</xdr:row>
          <xdr:rowOff>0</xdr:rowOff>
        </xdr:from>
        <xdr:to>
          <xdr:col>5</xdr:col>
          <xdr:colOff>476250</xdr:colOff>
          <xdr:row>67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67</xdr:row>
          <xdr:rowOff>0</xdr:rowOff>
        </xdr:from>
        <xdr:to>
          <xdr:col>5</xdr:col>
          <xdr:colOff>476250</xdr:colOff>
          <xdr:row>68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68</xdr:row>
          <xdr:rowOff>0</xdr:rowOff>
        </xdr:from>
        <xdr:to>
          <xdr:col>5</xdr:col>
          <xdr:colOff>476250</xdr:colOff>
          <xdr:row>69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41</xdr:row>
          <xdr:rowOff>0</xdr:rowOff>
        </xdr:from>
        <xdr:to>
          <xdr:col>5</xdr:col>
          <xdr:colOff>476250</xdr:colOff>
          <xdr:row>42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42</xdr:row>
          <xdr:rowOff>0</xdr:rowOff>
        </xdr:from>
        <xdr:to>
          <xdr:col>5</xdr:col>
          <xdr:colOff>476250</xdr:colOff>
          <xdr:row>43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43</xdr:row>
          <xdr:rowOff>0</xdr:rowOff>
        </xdr:from>
        <xdr:to>
          <xdr:col>5</xdr:col>
          <xdr:colOff>476250</xdr:colOff>
          <xdr:row>44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44</xdr:row>
          <xdr:rowOff>0</xdr:rowOff>
        </xdr:from>
        <xdr:to>
          <xdr:col>5</xdr:col>
          <xdr:colOff>476250</xdr:colOff>
          <xdr:row>45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45</xdr:row>
          <xdr:rowOff>0</xdr:rowOff>
        </xdr:from>
        <xdr:to>
          <xdr:col>5</xdr:col>
          <xdr:colOff>476250</xdr:colOff>
          <xdr:row>46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2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46</xdr:row>
          <xdr:rowOff>0</xdr:rowOff>
        </xdr:from>
        <xdr:to>
          <xdr:col>5</xdr:col>
          <xdr:colOff>476250</xdr:colOff>
          <xdr:row>47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47</xdr:row>
          <xdr:rowOff>0</xdr:rowOff>
        </xdr:from>
        <xdr:to>
          <xdr:col>5</xdr:col>
          <xdr:colOff>476250</xdr:colOff>
          <xdr:row>48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2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48</xdr:row>
          <xdr:rowOff>0</xdr:rowOff>
        </xdr:from>
        <xdr:to>
          <xdr:col>5</xdr:col>
          <xdr:colOff>476250</xdr:colOff>
          <xdr:row>49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2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0</xdr:rowOff>
        </xdr:from>
        <xdr:to>
          <xdr:col>5</xdr:col>
          <xdr:colOff>476250</xdr:colOff>
          <xdr:row>50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2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50</xdr:row>
          <xdr:rowOff>0</xdr:rowOff>
        </xdr:from>
        <xdr:to>
          <xdr:col>5</xdr:col>
          <xdr:colOff>476250</xdr:colOff>
          <xdr:row>51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2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51</xdr:row>
          <xdr:rowOff>0</xdr:rowOff>
        </xdr:from>
        <xdr:to>
          <xdr:col>5</xdr:col>
          <xdr:colOff>476250</xdr:colOff>
          <xdr:row>52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2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52</xdr:row>
          <xdr:rowOff>0</xdr:rowOff>
        </xdr:from>
        <xdr:to>
          <xdr:col>5</xdr:col>
          <xdr:colOff>476250</xdr:colOff>
          <xdr:row>53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2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0</xdr:rowOff>
        </xdr:from>
        <xdr:to>
          <xdr:col>5</xdr:col>
          <xdr:colOff>476250</xdr:colOff>
          <xdr:row>54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54</xdr:row>
          <xdr:rowOff>0</xdr:rowOff>
        </xdr:from>
        <xdr:to>
          <xdr:col>5</xdr:col>
          <xdr:colOff>476250</xdr:colOff>
          <xdr:row>55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55</xdr:row>
          <xdr:rowOff>0</xdr:rowOff>
        </xdr:from>
        <xdr:to>
          <xdr:col>5</xdr:col>
          <xdr:colOff>476250</xdr:colOff>
          <xdr:row>56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2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56</xdr:row>
          <xdr:rowOff>0</xdr:rowOff>
        </xdr:from>
        <xdr:to>
          <xdr:col>5</xdr:col>
          <xdr:colOff>476250</xdr:colOff>
          <xdr:row>57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2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0</xdr:rowOff>
        </xdr:from>
        <xdr:to>
          <xdr:col>5</xdr:col>
          <xdr:colOff>476250</xdr:colOff>
          <xdr:row>58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58</xdr:row>
          <xdr:rowOff>0</xdr:rowOff>
        </xdr:from>
        <xdr:to>
          <xdr:col>5</xdr:col>
          <xdr:colOff>476250</xdr:colOff>
          <xdr:row>59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0</xdr:rowOff>
        </xdr:from>
        <xdr:to>
          <xdr:col>5</xdr:col>
          <xdr:colOff>476250</xdr:colOff>
          <xdr:row>60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2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60</xdr:row>
          <xdr:rowOff>0</xdr:rowOff>
        </xdr:from>
        <xdr:to>
          <xdr:col>5</xdr:col>
          <xdr:colOff>476250</xdr:colOff>
          <xdr:row>61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2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61</xdr:row>
          <xdr:rowOff>0</xdr:rowOff>
        </xdr:from>
        <xdr:to>
          <xdr:col>5</xdr:col>
          <xdr:colOff>476250</xdr:colOff>
          <xdr:row>62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62</xdr:row>
          <xdr:rowOff>0</xdr:rowOff>
        </xdr:from>
        <xdr:to>
          <xdr:col>5</xdr:col>
          <xdr:colOff>476250</xdr:colOff>
          <xdr:row>63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63</xdr:row>
          <xdr:rowOff>0</xdr:rowOff>
        </xdr:from>
        <xdr:to>
          <xdr:col>5</xdr:col>
          <xdr:colOff>476250</xdr:colOff>
          <xdr:row>64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64</xdr:row>
          <xdr:rowOff>0</xdr:rowOff>
        </xdr:from>
        <xdr:to>
          <xdr:col>5</xdr:col>
          <xdr:colOff>476250</xdr:colOff>
          <xdr:row>65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2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65</xdr:row>
          <xdr:rowOff>0</xdr:rowOff>
        </xdr:from>
        <xdr:to>
          <xdr:col>5</xdr:col>
          <xdr:colOff>476250</xdr:colOff>
          <xdr:row>66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66</xdr:row>
          <xdr:rowOff>0</xdr:rowOff>
        </xdr:from>
        <xdr:to>
          <xdr:col>5</xdr:col>
          <xdr:colOff>476250</xdr:colOff>
          <xdr:row>67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2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67</xdr:row>
          <xdr:rowOff>0</xdr:rowOff>
        </xdr:from>
        <xdr:to>
          <xdr:col>5</xdr:col>
          <xdr:colOff>476250</xdr:colOff>
          <xdr:row>68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68</xdr:row>
          <xdr:rowOff>0</xdr:rowOff>
        </xdr:from>
        <xdr:to>
          <xdr:col>5</xdr:col>
          <xdr:colOff>476250</xdr:colOff>
          <xdr:row>69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2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75</xdr:row>
          <xdr:rowOff>0</xdr:rowOff>
        </xdr:from>
        <xdr:to>
          <xdr:col>5</xdr:col>
          <xdr:colOff>476250</xdr:colOff>
          <xdr:row>76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2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76</xdr:row>
          <xdr:rowOff>0</xdr:rowOff>
        </xdr:from>
        <xdr:to>
          <xdr:col>5</xdr:col>
          <xdr:colOff>476250</xdr:colOff>
          <xdr:row>77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77</xdr:row>
          <xdr:rowOff>0</xdr:rowOff>
        </xdr:from>
        <xdr:to>
          <xdr:col>5</xdr:col>
          <xdr:colOff>476250</xdr:colOff>
          <xdr:row>78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78</xdr:row>
          <xdr:rowOff>0</xdr:rowOff>
        </xdr:from>
        <xdr:to>
          <xdr:col>5</xdr:col>
          <xdr:colOff>476250</xdr:colOff>
          <xdr:row>79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2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79</xdr:row>
          <xdr:rowOff>0</xdr:rowOff>
        </xdr:from>
        <xdr:to>
          <xdr:col>5</xdr:col>
          <xdr:colOff>476250</xdr:colOff>
          <xdr:row>80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80</xdr:row>
          <xdr:rowOff>0</xdr:rowOff>
        </xdr:from>
        <xdr:to>
          <xdr:col>5</xdr:col>
          <xdr:colOff>476250</xdr:colOff>
          <xdr:row>81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81</xdr:row>
          <xdr:rowOff>0</xdr:rowOff>
        </xdr:from>
        <xdr:to>
          <xdr:col>5</xdr:col>
          <xdr:colOff>476250</xdr:colOff>
          <xdr:row>82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82</xdr:row>
          <xdr:rowOff>0</xdr:rowOff>
        </xdr:from>
        <xdr:to>
          <xdr:col>5</xdr:col>
          <xdr:colOff>476250</xdr:colOff>
          <xdr:row>83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2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83</xdr:row>
          <xdr:rowOff>0</xdr:rowOff>
        </xdr:from>
        <xdr:to>
          <xdr:col>5</xdr:col>
          <xdr:colOff>476250</xdr:colOff>
          <xdr:row>84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2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84</xdr:row>
          <xdr:rowOff>0</xdr:rowOff>
        </xdr:from>
        <xdr:to>
          <xdr:col>5</xdr:col>
          <xdr:colOff>476250</xdr:colOff>
          <xdr:row>85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2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85</xdr:row>
          <xdr:rowOff>0</xdr:rowOff>
        </xdr:from>
        <xdr:to>
          <xdr:col>5</xdr:col>
          <xdr:colOff>476250</xdr:colOff>
          <xdr:row>86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2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86</xdr:row>
          <xdr:rowOff>0</xdr:rowOff>
        </xdr:from>
        <xdr:to>
          <xdr:col>5</xdr:col>
          <xdr:colOff>476250</xdr:colOff>
          <xdr:row>87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2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87</xdr:row>
          <xdr:rowOff>0</xdr:rowOff>
        </xdr:from>
        <xdr:to>
          <xdr:col>5</xdr:col>
          <xdr:colOff>476250</xdr:colOff>
          <xdr:row>88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2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88</xdr:row>
          <xdr:rowOff>0</xdr:rowOff>
        </xdr:from>
        <xdr:to>
          <xdr:col>5</xdr:col>
          <xdr:colOff>476250</xdr:colOff>
          <xdr:row>89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89</xdr:row>
          <xdr:rowOff>0</xdr:rowOff>
        </xdr:from>
        <xdr:to>
          <xdr:col>5</xdr:col>
          <xdr:colOff>476250</xdr:colOff>
          <xdr:row>90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2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90</xdr:row>
          <xdr:rowOff>0</xdr:rowOff>
        </xdr:from>
        <xdr:to>
          <xdr:col>5</xdr:col>
          <xdr:colOff>476250</xdr:colOff>
          <xdr:row>91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2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91</xdr:row>
          <xdr:rowOff>0</xdr:rowOff>
        </xdr:from>
        <xdr:to>
          <xdr:col>5</xdr:col>
          <xdr:colOff>476250</xdr:colOff>
          <xdr:row>92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92</xdr:row>
          <xdr:rowOff>0</xdr:rowOff>
        </xdr:from>
        <xdr:to>
          <xdr:col>5</xdr:col>
          <xdr:colOff>476250</xdr:colOff>
          <xdr:row>93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93</xdr:row>
          <xdr:rowOff>0</xdr:rowOff>
        </xdr:from>
        <xdr:to>
          <xdr:col>5</xdr:col>
          <xdr:colOff>476250</xdr:colOff>
          <xdr:row>94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2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94</xdr:row>
          <xdr:rowOff>0</xdr:rowOff>
        </xdr:from>
        <xdr:to>
          <xdr:col>5</xdr:col>
          <xdr:colOff>476250</xdr:colOff>
          <xdr:row>95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2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95</xdr:row>
          <xdr:rowOff>0</xdr:rowOff>
        </xdr:from>
        <xdr:to>
          <xdr:col>5</xdr:col>
          <xdr:colOff>476250</xdr:colOff>
          <xdr:row>96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2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96</xdr:row>
          <xdr:rowOff>0</xdr:rowOff>
        </xdr:from>
        <xdr:to>
          <xdr:col>5</xdr:col>
          <xdr:colOff>476250</xdr:colOff>
          <xdr:row>97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97</xdr:row>
          <xdr:rowOff>0</xdr:rowOff>
        </xdr:from>
        <xdr:to>
          <xdr:col>5</xdr:col>
          <xdr:colOff>476250</xdr:colOff>
          <xdr:row>98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2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98</xdr:row>
          <xdr:rowOff>0</xdr:rowOff>
        </xdr:from>
        <xdr:to>
          <xdr:col>5</xdr:col>
          <xdr:colOff>476250</xdr:colOff>
          <xdr:row>99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2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99</xdr:row>
          <xdr:rowOff>0</xdr:rowOff>
        </xdr:from>
        <xdr:to>
          <xdr:col>5</xdr:col>
          <xdr:colOff>476250</xdr:colOff>
          <xdr:row>100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2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100</xdr:row>
          <xdr:rowOff>0</xdr:rowOff>
        </xdr:from>
        <xdr:to>
          <xdr:col>5</xdr:col>
          <xdr:colOff>476250</xdr:colOff>
          <xdr:row>101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2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101</xdr:row>
          <xdr:rowOff>0</xdr:rowOff>
        </xdr:from>
        <xdr:to>
          <xdr:col>5</xdr:col>
          <xdr:colOff>476250</xdr:colOff>
          <xdr:row>102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2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102</xdr:row>
          <xdr:rowOff>0</xdr:rowOff>
        </xdr:from>
        <xdr:to>
          <xdr:col>5</xdr:col>
          <xdr:colOff>476250</xdr:colOff>
          <xdr:row>103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2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103</xdr:row>
          <xdr:rowOff>0</xdr:rowOff>
        </xdr:from>
        <xdr:to>
          <xdr:col>5</xdr:col>
          <xdr:colOff>476250</xdr:colOff>
          <xdr:row>104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2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99</xdr:row>
          <xdr:rowOff>0</xdr:rowOff>
        </xdr:from>
        <xdr:to>
          <xdr:col>5</xdr:col>
          <xdr:colOff>476250</xdr:colOff>
          <xdr:row>100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2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99</xdr:row>
          <xdr:rowOff>0</xdr:rowOff>
        </xdr:from>
        <xdr:to>
          <xdr:col>5</xdr:col>
          <xdr:colOff>476250</xdr:colOff>
          <xdr:row>100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2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100</xdr:row>
          <xdr:rowOff>0</xdr:rowOff>
        </xdr:from>
        <xdr:to>
          <xdr:col>5</xdr:col>
          <xdr:colOff>476250</xdr:colOff>
          <xdr:row>101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2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101</xdr:row>
          <xdr:rowOff>0</xdr:rowOff>
        </xdr:from>
        <xdr:to>
          <xdr:col>5</xdr:col>
          <xdr:colOff>476250</xdr:colOff>
          <xdr:row>102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2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102</xdr:row>
          <xdr:rowOff>0</xdr:rowOff>
        </xdr:from>
        <xdr:to>
          <xdr:col>5</xdr:col>
          <xdr:colOff>476250</xdr:colOff>
          <xdr:row>103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2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103</xdr:row>
          <xdr:rowOff>0</xdr:rowOff>
        </xdr:from>
        <xdr:to>
          <xdr:col>5</xdr:col>
          <xdr:colOff>476250</xdr:colOff>
          <xdr:row>104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2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76</xdr:row>
          <xdr:rowOff>0</xdr:rowOff>
        </xdr:from>
        <xdr:to>
          <xdr:col>5</xdr:col>
          <xdr:colOff>476250</xdr:colOff>
          <xdr:row>77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2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77</xdr:row>
          <xdr:rowOff>0</xdr:rowOff>
        </xdr:from>
        <xdr:to>
          <xdr:col>5</xdr:col>
          <xdr:colOff>476250</xdr:colOff>
          <xdr:row>78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2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78</xdr:row>
          <xdr:rowOff>0</xdr:rowOff>
        </xdr:from>
        <xdr:to>
          <xdr:col>5</xdr:col>
          <xdr:colOff>476250</xdr:colOff>
          <xdr:row>79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2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79</xdr:row>
          <xdr:rowOff>0</xdr:rowOff>
        </xdr:from>
        <xdr:to>
          <xdr:col>5</xdr:col>
          <xdr:colOff>476250</xdr:colOff>
          <xdr:row>80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2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80</xdr:row>
          <xdr:rowOff>0</xdr:rowOff>
        </xdr:from>
        <xdr:to>
          <xdr:col>5</xdr:col>
          <xdr:colOff>476250</xdr:colOff>
          <xdr:row>81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2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81</xdr:row>
          <xdr:rowOff>0</xdr:rowOff>
        </xdr:from>
        <xdr:to>
          <xdr:col>5</xdr:col>
          <xdr:colOff>476250</xdr:colOff>
          <xdr:row>82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2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82</xdr:row>
          <xdr:rowOff>0</xdr:rowOff>
        </xdr:from>
        <xdr:to>
          <xdr:col>5</xdr:col>
          <xdr:colOff>476250</xdr:colOff>
          <xdr:row>83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2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83</xdr:row>
          <xdr:rowOff>0</xdr:rowOff>
        </xdr:from>
        <xdr:to>
          <xdr:col>5</xdr:col>
          <xdr:colOff>476250</xdr:colOff>
          <xdr:row>84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2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84</xdr:row>
          <xdr:rowOff>0</xdr:rowOff>
        </xdr:from>
        <xdr:to>
          <xdr:col>5</xdr:col>
          <xdr:colOff>476250</xdr:colOff>
          <xdr:row>85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2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85</xdr:row>
          <xdr:rowOff>0</xdr:rowOff>
        </xdr:from>
        <xdr:to>
          <xdr:col>5</xdr:col>
          <xdr:colOff>476250</xdr:colOff>
          <xdr:row>86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2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86</xdr:row>
          <xdr:rowOff>0</xdr:rowOff>
        </xdr:from>
        <xdr:to>
          <xdr:col>5</xdr:col>
          <xdr:colOff>476250</xdr:colOff>
          <xdr:row>87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2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87</xdr:row>
          <xdr:rowOff>0</xdr:rowOff>
        </xdr:from>
        <xdr:to>
          <xdr:col>5</xdr:col>
          <xdr:colOff>476250</xdr:colOff>
          <xdr:row>88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2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88</xdr:row>
          <xdr:rowOff>0</xdr:rowOff>
        </xdr:from>
        <xdr:to>
          <xdr:col>5</xdr:col>
          <xdr:colOff>476250</xdr:colOff>
          <xdr:row>89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2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89</xdr:row>
          <xdr:rowOff>0</xdr:rowOff>
        </xdr:from>
        <xdr:to>
          <xdr:col>5</xdr:col>
          <xdr:colOff>476250</xdr:colOff>
          <xdr:row>90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2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90</xdr:row>
          <xdr:rowOff>0</xdr:rowOff>
        </xdr:from>
        <xdr:to>
          <xdr:col>5</xdr:col>
          <xdr:colOff>476250</xdr:colOff>
          <xdr:row>91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2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91</xdr:row>
          <xdr:rowOff>0</xdr:rowOff>
        </xdr:from>
        <xdr:to>
          <xdr:col>5</xdr:col>
          <xdr:colOff>476250</xdr:colOff>
          <xdr:row>92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2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92</xdr:row>
          <xdr:rowOff>0</xdr:rowOff>
        </xdr:from>
        <xdr:to>
          <xdr:col>5</xdr:col>
          <xdr:colOff>476250</xdr:colOff>
          <xdr:row>93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2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93</xdr:row>
          <xdr:rowOff>0</xdr:rowOff>
        </xdr:from>
        <xdr:to>
          <xdr:col>5</xdr:col>
          <xdr:colOff>476250</xdr:colOff>
          <xdr:row>94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2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94</xdr:row>
          <xdr:rowOff>0</xdr:rowOff>
        </xdr:from>
        <xdr:to>
          <xdr:col>5</xdr:col>
          <xdr:colOff>476250</xdr:colOff>
          <xdr:row>95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2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95</xdr:row>
          <xdr:rowOff>0</xdr:rowOff>
        </xdr:from>
        <xdr:to>
          <xdr:col>5</xdr:col>
          <xdr:colOff>476250</xdr:colOff>
          <xdr:row>96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2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96</xdr:row>
          <xdr:rowOff>0</xdr:rowOff>
        </xdr:from>
        <xdr:to>
          <xdr:col>5</xdr:col>
          <xdr:colOff>476250</xdr:colOff>
          <xdr:row>97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2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97</xdr:row>
          <xdr:rowOff>0</xdr:rowOff>
        </xdr:from>
        <xdr:to>
          <xdr:col>5</xdr:col>
          <xdr:colOff>476250</xdr:colOff>
          <xdr:row>98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2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98</xdr:row>
          <xdr:rowOff>0</xdr:rowOff>
        </xdr:from>
        <xdr:to>
          <xdr:col>5</xdr:col>
          <xdr:colOff>476250</xdr:colOff>
          <xdr:row>99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2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99</xdr:row>
          <xdr:rowOff>0</xdr:rowOff>
        </xdr:from>
        <xdr:to>
          <xdr:col>5</xdr:col>
          <xdr:colOff>476250</xdr:colOff>
          <xdr:row>100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2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100</xdr:row>
          <xdr:rowOff>0</xdr:rowOff>
        </xdr:from>
        <xdr:to>
          <xdr:col>5</xdr:col>
          <xdr:colOff>476250</xdr:colOff>
          <xdr:row>101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2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101</xdr:row>
          <xdr:rowOff>0</xdr:rowOff>
        </xdr:from>
        <xdr:to>
          <xdr:col>5</xdr:col>
          <xdr:colOff>476250</xdr:colOff>
          <xdr:row>102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2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102</xdr:row>
          <xdr:rowOff>0</xdr:rowOff>
        </xdr:from>
        <xdr:to>
          <xdr:col>5</xdr:col>
          <xdr:colOff>476250</xdr:colOff>
          <xdr:row>103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2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103</xdr:row>
          <xdr:rowOff>0</xdr:rowOff>
        </xdr:from>
        <xdr:to>
          <xdr:col>5</xdr:col>
          <xdr:colOff>476250</xdr:colOff>
          <xdr:row>104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2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110</xdr:row>
          <xdr:rowOff>0</xdr:rowOff>
        </xdr:from>
        <xdr:to>
          <xdr:col>5</xdr:col>
          <xdr:colOff>476250</xdr:colOff>
          <xdr:row>111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2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111</xdr:row>
          <xdr:rowOff>0</xdr:rowOff>
        </xdr:from>
        <xdr:to>
          <xdr:col>5</xdr:col>
          <xdr:colOff>476250</xdr:colOff>
          <xdr:row>112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2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112</xdr:row>
          <xdr:rowOff>0</xdr:rowOff>
        </xdr:from>
        <xdr:to>
          <xdr:col>5</xdr:col>
          <xdr:colOff>476250</xdr:colOff>
          <xdr:row>113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2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113</xdr:row>
          <xdr:rowOff>0</xdr:rowOff>
        </xdr:from>
        <xdr:to>
          <xdr:col>5</xdr:col>
          <xdr:colOff>476250</xdr:colOff>
          <xdr:row>114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2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114</xdr:row>
          <xdr:rowOff>0</xdr:rowOff>
        </xdr:from>
        <xdr:to>
          <xdr:col>5</xdr:col>
          <xdr:colOff>476250</xdr:colOff>
          <xdr:row>115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2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115</xdr:row>
          <xdr:rowOff>0</xdr:rowOff>
        </xdr:from>
        <xdr:to>
          <xdr:col>5</xdr:col>
          <xdr:colOff>476250</xdr:colOff>
          <xdr:row>116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2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116</xdr:row>
          <xdr:rowOff>0</xdr:rowOff>
        </xdr:from>
        <xdr:to>
          <xdr:col>5</xdr:col>
          <xdr:colOff>476250</xdr:colOff>
          <xdr:row>117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2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117</xdr:row>
          <xdr:rowOff>0</xdr:rowOff>
        </xdr:from>
        <xdr:to>
          <xdr:col>5</xdr:col>
          <xdr:colOff>476250</xdr:colOff>
          <xdr:row>118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2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118</xdr:row>
          <xdr:rowOff>0</xdr:rowOff>
        </xdr:from>
        <xdr:to>
          <xdr:col>5</xdr:col>
          <xdr:colOff>476250</xdr:colOff>
          <xdr:row>119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2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119</xdr:row>
          <xdr:rowOff>0</xdr:rowOff>
        </xdr:from>
        <xdr:to>
          <xdr:col>5</xdr:col>
          <xdr:colOff>476250</xdr:colOff>
          <xdr:row>120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2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120</xdr:row>
          <xdr:rowOff>0</xdr:rowOff>
        </xdr:from>
        <xdr:to>
          <xdr:col>5</xdr:col>
          <xdr:colOff>476250</xdr:colOff>
          <xdr:row>121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2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121</xdr:row>
          <xdr:rowOff>0</xdr:rowOff>
        </xdr:from>
        <xdr:to>
          <xdr:col>5</xdr:col>
          <xdr:colOff>476250</xdr:colOff>
          <xdr:row>122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2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122</xdr:row>
          <xdr:rowOff>0</xdr:rowOff>
        </xdr:from>
        <xdr:to>
          <xdr:col>5</xdr:col>
          <xdr:colOff>476250</xdr:colOff>
          <xdr:row>123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2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123</xdr:row>
          <xdr:rowOff>0</xdr:rowOff>
        </xdr:from>
        <xdr:to>
          <xdr:col>5</xdr:col>
          <xdr:colOff>476250</xdr:colOff>
          <xdr:row>124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2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124</xdr:row>
          <xdr:rowOff>0</xdr:rowOff>
        </xdr:from>
        <xdr:to>
          <xdr:col>5</xdr:col>
          <xdr:colOff>476250</xdr:colOff>
          <xdr:row>125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2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125</xdr:row>
          <xdr:rowOff>0</xdr:rowOff>
        </xdr:from>
        <xdr:to>
          <xdr:col>5</xdr:col>
          <xdr:colOff>476250</xdr:colOff>
          <xdr:row>126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2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126</xdr:row>
          <xdr:rowOff>0</xdr:rowOff>
        </xdr:from>
        <xdr:to>
          <xdr:col>5</xdr:col>
          <xdr:colOff>476250</xdr:colOff>
          <xdr:row>127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2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127</xdr:row>
          <xdr:rowOff>0</xdr:rowOff>
        </xdr:from>
        <xdr:to>
          <xdr:col>5</xdr:col>
          <xdr:colOff>476250</xdr:colOff>
          <xdr:row>128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2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128</xdr:row>
          <xdr:rowOff>0</xdr:rowOff>
        </xdr:from>
        <xdr:to>
          <xdr:col>5</xdr:col>
          <xdr:colOff>476250</xdr:colOff>
          <xdr:row>129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2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129</xdr:row>
          <xdr:rowOff>0</xdr:rowOff>
        </xdr:from>
        <xdr:to>
          <xdr:col>5</xdr:col>
          <xdr:colOff>476250</xdr:colOff>
          <xdr:row>130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2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130</xdr:row>
          <xdr:rowOff>0</xdr:rowOff>
        </xdr:from>
        <xdr:to>
          <xdr:col>5</xdr:col>
          <xdr:colOff>476250</xdr:colOff>
          <xdr:row>131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2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131</xdr:row>
          <xdr:rowOff>0</xdr:rowOff>
        </xdr:from>
        <xdr:to>
          <xdr:col>5</xdr:col>
          <xdr:colOff>476250</xdr:colOff>
          <xdr:row>132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2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132</xdr:row>
          <xdr:rowOff>0</xdr:rowOff>
        </xdr:from>
        <xdr:to>
          <xdr:col>5</xdr:col>
          <xdr:colOff>476250</xdr:colOff>
          <xdr:row>133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2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133</xdr:row>
          <xdr:rowOff>0</xdr:rowOff>
        </xdr:from>
        <xdr:to>
          <xdr:col>5</xdr:col>
          <xdr:colOff>476250</xdr:colOff>
          <xdr:row>134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2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134</xdr:row>
          <xdr:rowOff>0</xdr:rowOff>
        </xdr:from>
        <xdr:to>
          <xdr:col>5</xdr:col>
          <xdr:colOff>476250</xdr:colOff>
          <xdr:row>135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2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135</xdr:row>
          <xdr:rowOff>0</xdr:rowOff>
        </xdr:from>
        <xdr:to>
          <xdr:col>5</xdr:col>
          <xdr:colOff>476250</xdr:colOff>
          <xdr:row>136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2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136</xdr:row>
          <xdr:rowOff>0</xdr:rowOff>
        </xdr:from>
        <xdr:to>
          <xdr:col>5</xdr:col>
          <xdr:colOff>476250</xdr:colOff>
          <xdr:row>137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2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137</xdr:row>
          <xdr:rowOff>0</xdr:rowOff>
        </xdr:from>
        <xdr:to>
          <xdr:col>5</xdr:col>
          <xdr:colOff>476250</xdr:colOff>
          <xdr:row>138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2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138</xdr:row>
          <xdr:rowOff>0</xdr:rowOff>
        </xdr:from>
        <xdr:to>
          <xdr:col>5</xdr:col>
          <xdr:colOff>476250</xdr:colOff>
          <xdr:row>139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2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134</xdr:row>
          <xdr:rowOff>0</xdr:rowOff>
        </xdr:from>
        <xdr:to>
          <xdr:col>5</xdr:col>
          <xdr:colOff>476250</xdr:colOff>
          <xdr:row>135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2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134</xdr:row>
          <xdr:rowOff>0</xdr:rowOff>
        </xdr:from>
        <xdr:to>
          <xdr:col>5</xdr:col>
          <xdr:colOff>476250</xdr:colOff>
          <xdr:row>135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2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135</xdr:row>
          <xdr:rowOff>0</xdr:rowOff>
        </xdr:from>
        <xdr:to>
          <xdr:col>5</xdr:col>
          <xdr:colOff>476250</xdr:colOff>
          <xdr:row>136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2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136</xdr:row>
          <xdr:rowOff>0</xdr:rowOff>
        </xdr:from>
        <xdr:to>
          <xdr:col>5</xdr:col>
          <xdr:colOff>476250</xdr:colOff>
          <xdr:row>137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2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137</xdr:row>
          <xdr:rowOff>0</xdr:rowOff>
        </xdr:from>
        <xdr:to>
          <xdr:col>5</xdr:col>
          <xdr:colOff>476250</xdr:colOff>
          <xdr:row>138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2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138</xdr:row>
          <xdr:rowOff>0</xdr:rowOff>
        </xdr:from>
        <xdr:to>
          <xdr:col>5</xdr:col>
          <xdr:colOff>476250</xdr:colOff>
          <xdr:row>139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2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111</xdr:row>
          <xdr:rowOff>0</xdr:rowOff>
        </xdr:from>
        <xdr:to>
          <xdr:col>5</xdr:col>
          <xdr:colOff>476250</xdr:colOff>
          <xdr:row>112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2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112</xdr:row>
          <xdr:rowOff>0</xdr:rowOff>
        </xdr:from>
        <xdr:to>
          <xdr:col>5</xdr:col>
          <xdr:colOff>476250</xdr:colOff>
          <xdr:row>113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2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113</xdr:row>
          <xdr:rowOff>0</xdr:rowOff>
        </xdr:from>
        <xdr:to>
          <xdr:col>5</xdr:col>
          <xdr:colOff>476250</xdr:colOff>
          <xdr:row>114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2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114</xdr:row>
          <xdr:rowOff>0</xdr:rowOff>
        </xdr:from>
        <xdr:to>
          <xdr:col>5</xdr:col>
          <xdr:colOff>476250</xdr:colOff>
          <xdr:row>115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2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115</xdr:row>
          <xdr:rowOff>0</xdr:rowOff>
        </xdr:from>
        <xdr:to>
          <xdr:col>5</xdr:col>
          <xdr:colOff>476250</xdr:colOff>
          <xdr:row>116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2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116</xdr:row>
          <xdr:rowOff>0</xdr:rowOff>
        </xdr:from>
        <xdr:to>
          <xdr:col>5</xdr:col>
          <xdr:colOff>476250</xdr:colOff>
          <xdr:row>117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2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117</xdr:row>
          <xdr:rowOff>0</xdr:rowOff>
        </xdr:from>
        <xdr:to>
          <xdr:col>5</xdr:col>
          <xdr:colOff>476250</xdr:colOff>
          <xdr:row>118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2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118</xdr:row>
          <xdr:rowOff>0</xdr:rowOff>
        </xdr:from>
        <xdr:to>
          <xdr:col>5</xdr:col>
          <xdr:colOff>476250</xdr:colOff>
          <xdr:row>119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2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119</xdr:row>
          <xdr:rowOff>0</xdr:rowOff>
        </xdr:from>
        <xdr:to>
          <xdr:col>5</xdr:col>
          <xdr:colOff>476250</xdr:colOff>
          <xdr:row>120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2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120</xdr:row>
          <xdr:rowOff>0</xdr:rowOff>
        </xdr:from>
        <xdr:to>
          <xdr:col>5</xdr:col>
          <xdr:colOff>476250</xdr:colOff>
          <xdr:row>121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2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121</xdr:row>
          <xdr:rowOff>0</xdr:rowOff>
        </xdr:from>
        <xdr:to>
          <xdr:col>5</xdr:col>
          <xdr:colOff>476250</xdr:colOff>
          <xdr:row>122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2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122</xdr:row>
          <xdr:rowOff>0</xdr:rowOff>
        </xdr:from>
        <xdr:to>
          <xdr:col>5</xdr:col>
          <xdr:colOff>476250</xdr:colOff>
          <xdr:row>123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2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123</xdr:row>
          <xdr:rowOff>0</xdr:rowOff>
        </xdr:from>
        <xdr:to>
          <xdr:col>5</xdr:col>
          <xdr:colOff>476250</xdr:colOff>
          <xdr:row>124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2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124</xdr:row>
          <xdr:rowOff>0</xdr:rowOff>
        </xdr:from>
        <xdr:to>
          <xdr:col>5</xdr:col>
          <xdr:colOff>476250</xdr:colOff>
          <xdr:row>125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2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125</xdr:row>
          <xdr:rowOff>0</xdr:rowOff>
        </xdr:from>
        <xdr:to>
          <xdr:col>5</xdr:col>
          <xdr:colOff>476250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2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126</xdr:row>
          <xdr:rowOff>0</xdr:rowOff>
        </xdr:from>
        <xdr:to>
          <xdr:col>5</xdr:col>
          <xdr:colOff>476250</xdr:colOff>
          <xdr:row>127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2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127</xdr:row>
          <xdr:rowOff>0</xdr:rowOff>
        </xdr:from>
        <xdr:to>
          <xdr:col>5</xdr:col>
          <xdr:colOff>476250</xdr:colOff>
          <xdr:row>128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2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128</xdr:row>
          <xdr:rowOff>0</xdr:rowOff>
        </xdr:from>
        <xdr:to>
          <xdr:col>5</xdr:col>
          <xdr:colOff>476250</xdr:colOff>
          <xdr:row>129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2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129</xdr:row>
          <xdr:rowOff>0</xdr:rowOff>
        </xdr:from>
        <xdr:to>
          <xdr:col>5</xdr:col>
          <xdr:colOff>476250</xdr:colOff>
          <xdr:row>130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2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130</xdr:row>
          <xdr:rowOff>0</xdr:rowOff>
        </xdr:from>
        <xdr:to>
          <xdr:col>5</xdr:col>
          <xdr:colOff>476250</xdr:colOff>
          <xdr:row>131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2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131</xdr:row>
          <xdr:rowOff>0</xdr:rowOff>
        </xdr:from>
        <xdr:to>
          <xdr:col>5</xdr:col>
          <xdr:colOff>476250</xdr:colOff>
          <xdr:row>132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2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132</xdr:row>
          <xdr:rowOff>0</xdr:rowOff>
        </xdr:from>
        <xdr:to>
          <xdr:col>5</xdr:col>
          <xdr:colOff>476250</xdr:colOff>
          <xdr:row>133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2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133</xdr:row>
          <xdr:rowOff>0</xdr:rowOff>
        </xdr:from>
        <xdr:to>
          <xdr:col>5</xdr:col>
          <xdr:colOff>476250</xdr:colOff>
          <xdr:row>134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2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134</xdr:row>
          <xdr:rowOff>0</xdr:rowOff>
        </xdr:from>
        <xdr:to>
          <xdr:col>5</xdr:col>
          <xdr:colOff>476250</xdr:colOff>
          <xdr:row>135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2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135</xdr:row>
          <xdr:rowOff>0</xdr:rowOff>
        </xdr:from>
        <xdr:to>
          <xdr:col>5</xdr:col>
          <xdr:colOff>476250</xdr:colOff>
          <xdr:row>136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2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136</xdr:row>
          <xdr:rowOff>0</xdr:rowOff>
        </xdr:from>
        <xdr:to>
          <xdr:col>5</xdr:col>
          <xdr:colOff>476250</xdr:colOff>
          <xdr:row>137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2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137</xdr:row>
          <xdr:rowOff>0</xdr:rowOff>
        </xdr:from>
        <xdr:to>
          <xdr:col>5</xdr:col>
          <xdr:colOff>476250</xdr:colOff>
          <xdr:row>138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2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138</xdr:row>
          <xdr:rowOff>0</xdr:rowOff>
        </xdr:from>
        <xdr:to>
          <xdr:col>5</xdr:col>
          <xdr:colOff>476250</xdr:colOff>
          <xdr:row>139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2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145</xdr:row>
          <xdr:rowOff>0</xdr:rowOff>
        </xdr:from>
        <xdr:to>
          <xdr:col>5</xdr:col>
          <xdr:colOff>476250</xdr:colOff>
          <xdr:row>146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2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146</xdr:row>
          <xdr:rowOff>0</xdr:rowOff>
        </xdr:from>
        <xdr:to>
          <xdr:col>5</xdr:col>
          <xdr:colOff>476250</xdr:colOff>
          <xdr:row>147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2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147</xdr:row>
          <xdr:rowOff>0</xdr:rowOff>
        </xdr:from>
        <xdr:to>
          <xdr:col>5</xdr:col>
          <xdr:colOff>476250</xdr:colOff>
          <xdr:row>148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2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148</xdr:row>
          <xdr:rowOff>0</xdr:rowOff>
        </xdr:from>
        <xdr:to>
          <xdr:col>5</xdr:col>
          <xdr:colOff>476250</xdr:colOff>
          <xdr:row>149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2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149</xdr:row>
          <xdr:rowOff>0</xdr:rowOff>
        </xdr:from>
        <xdr:to>
          <xdr:col>5</xdr:col>
          <xdr:colOff>476250</xdr:colOff>
          <xdr:row>150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2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150</xdr:row>
          <xdr:rowOff>0</xdr:rowOff>
        </xdr:from>
        <xdr:to>
          <xdr:col>5</xdr:col>
          <xdr:colOff>476250</xdr:colOff>
          <xdr:row>151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2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151</xdr:row>
          <xdr:rowOff>0</xdr:rowOff>
        </xdr:from>
        <xdr:to>
          <xdr:col>5</xdr:col>
          <xdr:colOff>476250</xdr:colOff>
          <xdr:row>152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2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152</xdr:row>
          <xdr:rowOff>0</xdr:rowOff>
        </xdr:from>
        <xdr:to>
          <xdr:col>5</xdr:col>
          <xdr:colOff>476250</xdr:colOff>
          <xdr:row>153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2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153</xdr:row>
          <xdr:rowOff>0</xdr:rowOff>
        </xdr:from>
        <xdr:to>
          <xdr:col>5</xdr:col>
          <xdr:colOff>476250</xdr:colOff>
          <xdr:row>154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2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154</xdr:row>
          <xdr:rowOff>0</xdr:rowOff>
        </xdr:from>
        <xdr:to>
          <xdr:col>5</xdr:col>
          <xdr:colOff>476250</xdr:colOff>
          <xdr:row>155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2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155</xdr:row>
          <xdr:rowOff>0</xdr:rowOff>
        </xdr:from>
        <xdr:to>
          <xdr:col>5</xdr:col>
          <xdr:colOff>476250</xdr:colOff>
          <xdr:row>156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2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156</xdr:row>
          <xdr:rowOff>0</xdr:rowOff>
        </xdr:from>
        <xdr:to>
          <xdr:col>5</xdr:col>
          <xdr:colOff>476250</xdr:colOff>
          <xdr:row>157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2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157</xdr:row>
          <xdr:rowOff>0</xdr:rowOff>
        </xdr:from>
        <xdr:to>
          <xdr:col>5</xdr:col>
          <xdr:colOff>476250</xdr:colOff>
          <xdr:row>158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2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158</xdr:row>
          <xdr:rowOff>0</xdr:rowOff>
        </xdr:from>
        <xdr:to>
          <xdr:col>5</xdr:col>
          <xdr:colOff>476250</xdr:colOff>
          <xdr:row>159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2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159</xdr:row>
          <xdr:rowOff>0</xdr:rowOff>
        </xdr:from>
        <xdr:to>
          <xdr:col>5</xdr:col>
          <xdr:colOff>476250</xdr:colOff>
          <xdr:row>160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2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160</xdr:row>
          <xdr:rowOff>0</xdr:rowOff>
        </xdr:from>
        <xdr:to>
          <xdr:col>5</xdr:col>
          <xdr:colOff>476250</xdr:colOff>
          <xdr:row>161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2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161</xdr:row>
          <xdr:rowOff>0</xdr:rowOff>
        </xdr:from>
        <xdr:to>
          <xdr:col>5</xdr:col>
          <xdr:colOff>476250</xdr:colOff>
          <xdr:row>162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2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162</xdr:row>
          <xdr:rowOff>0</xdr:rowOff>
        </xdr:from>
        <xdr:to>
          <xdr:col>5</xdr:col>
          <xdr:colOff>476250</xdr:colOff>
          <xdr:row>163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2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163</xdr:row>
          <xdr:rowOff>0</xdr:rowOff>
        </xdr:from>
        <xdr:to>
          <xdr:col>5</xdr:col>
          <xdr:colOff>476250</xdr:colOff>
          <xdr:row>164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2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164</xdr:row>
          <xdr:rowOff>0</xdr:rowOff>
        </xdr:from>
        <xdr:to>
          <xdr:col>5</xdr:col>
          <xdr:colOff>476250</xdr:colOff>
          <xdr:row>165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2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165</xdr:row>
          <xdr:rowOff>0</xdr:rowOff>
        </xdr:from>
        <xdr:to>
          <xdr:col>5</xdr:col>
          <xdr:colOff>476250</xdr:colOff>
          <xdr:row>166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2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166</xdr:row>
          <xdr:rowOff>0</xdr:rowOff>
        </xdr:from>
        <xdr:to>
          <xdr:col>5</xdr:col>
          <xdr:colOff>476250</xdr:colOff>
          <xdr:row>167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2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167</xdr:row>
          <xdr:rowOff>0</xdr:rowOff>
        </xdr:from>
        <xdr:to>
          <xdr:col>5</xdr:col>
          <xdr:colOff>476250</xdr:colOff>
          <xdr:row>168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2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168</xdr:row>
          <xdr:rowOff>0</xdr:rowOff>
        </xdr:from>
        <xdr:to>
          <xdr:col>5</xdr:col>
          <xdr:colOff>476250</xdr:colOff>
          <xdr:row>169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2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169</xdr:row>
          <xdr:rowOff>0</xdr:rowOff>
        </xdr:from>
        <xdr:to>
          <xdr:col>5</xdr:col>
          <xdr:colOff>476250</xdr:colOff>
          <xdr:row>170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2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170</xdr:row>
          <xdr:rowOff>0</xdr:rowOff>
        </xdr:from>
        <xdr:to>
          <xdr:col>5</xdr:col>
          <xdr:colOff>476250</xdr:colOff>
          <xdr:row>171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2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171</xdr:row>
          <xdr:rowOff>0</xdr:rowOff>
        </xdr:from>
        <xdr:to>
          <xdr:col>5</xdr:col>
          <xdr:colOff>476250</xdr:colOff>
          <xdr:row>172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2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172</xdr:row>
          <xdr:rowOff>0</xdr:rowOff>
        </xdr:from>
        <xdr:to>
          <xdr:col>5</xdr:col>
          <xdr:colOff>476250</xdr:colOff>
          <xdr:row>173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2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173</xdr:row>
          <xdr:rowOff>0</xdr:rowOff>
        </xdr:from>
        <xdr:to>
          <xdr:col>5</xdr:col>
          <xdr:colOff>476250</xdr:colOff>
          <xdr:row>174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2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169</xdr:row>
          <xdr:rowOff>0</xdr:rowOff>
        </xdr:from>
        <xdr:to>
          <xdr:col>5</xdr:col>
          <xdr:colOff>476250</xdr:colOff>
          <xdr:row>170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2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169</xdr:row>
          <xdr:rowOff>0</xdr:rowOff>
        </xdr:from>
        <xdr:to>
          <xdr:col>5</xdr:col>
          <xdr:colOff>476250</xdr:colOff>
          <xdr:row>170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2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170</xdr:row>
          <xdr:rowOff>0</xdr:rowOff>
        </xdr:from>
        <xdr:to>
          <xdr:col>5</xdr:col>
          <xdr:colOff>476250</xdr:colOff>
          <xdr:row>171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2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171</xdr:row>
          <xdr:rowOff>0</xdr:rowOff>
        </xdr:from>
        <xdr:to>
          <xdr:col>5</xdr:col>
          <xdr:colOff>476250</xdr:colOff>
          <xdr:row>172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2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172</xdr:row>
          <xdr:rowOff>0</xdr:rowOff>
        </xdr:from>
        <xdr:to>
          <xdr:col>5</xdr:col>
          <xdr:colOff>476250</xdr:colOff>
          <xdr:row>173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2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173</xdr:row>
          <xdr:rowOff>0</xdr:rowOff>
        </xdr:from>
        <xdr:to>
          <xdr:col>5</xdr:col>
          <xdr:colOff>476250</xdr:colOff>
          <xdr:row>174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2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146</xdr:row>
          <xdr:rowOff>0</xdr:rowOff>
        </xdr:from>
        <xdr:to>
          <xdr:col>5</xdr:col>
          <xdr:colOff>476250</xdr:colOff>
          <xdr:row>147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2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147</xdr:row>
          <xdr:rowOff>0</xdr:rowOff>
        </xdr:from>
        <xdr:to>
          <xdr:col>5</xdr:col>
          <xdr:colOff>476250</xdr:colOff>
          <xdr:row>148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2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148</xdr:row>
          <xdr:rowOff>0</xdr:rowOff>
        </xdr:from>
        <xdr:to>
          <xdr:col>5</xdr:col>
          <xdr:colOff>476250</xdr:colOff>
          <xdr:row>149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2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149</xdr:row>
          <xdr:rowOff>0</xdr:rowOff>
        </xdr:from>
        <xdr:to>
          <xdr:col>5</xdr:col>
          <xdr:colOff>476250</xdr:colOff>
          <xdr:row>150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2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150</xdr:row>
          <xdr:rowOff>0</xdr:rowOff>
        </xdr:from>
        <xdr:to>
          <xdr:col>5</xdr:col>
          <xdr:colOff>476250</xdr:colOff>
          <xdr:row>151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2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151</xdr:row>
          <xdr:rowOff>0</xdr:rowOff>
        </xdr:from>
        <xdr:to>
          <xdr:col>5</xdr:col>
          <xdr:colOff>476250</xdr:colOff>
          <xdr:row>152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2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152</xdr:row>
          <xdr:rowOff>0</xdr:rowOff>
        </xdr:from>
        <xdr:to>
          <xdr:col>5</xdr:col>
          <xdr:colOff>476250</xdr:colOff>
          <xdr:row>153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2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153</xdr:row>
          <xdr:rowOff>0</xdr:rowOff>
        </xdr:from>
        <xdr:to>
          <xdr:col>5</xdr:col>
          <xdr:colOff>476250</xdr:colOff>
          <xdr:row>154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2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154</xdr:row>
          <xdr:rowOff>0</xdr:rowOff>
        </xdr:from>
        <xdr:to>
          <xdr:col>5</xdr:col>
          <xdr:colOff>476250</xdr:colOff>
          <xdr:row>155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2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155</xdr:row>
          <xdr:rowOff>0</xdr:rowOff>
        </xdr:from>
        <xdr:to>
          <xdr:col>5</xdr:col>
          <xdr:colOff>476250</xdr:colOff>
          <xdr:row>156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2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156</xdr:row>
          <xdr:rowOff>0</xdr:rowOff>
        </xdr:from>
        <xdr:to>
          <xdr:col>5</xdr:col>
          <xdr:colOff>476250</xdr:colOff>
          <xdr:row>157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2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157</xdr:row>
          <xdr:rowOff>0</xdr:rowOff>
        </xdr:from>
        <xdr:to>
          <xdr:col>5</xdr:col>
          <xdr:colOff>476250</xdr:colOff>
          <xdr:row>158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2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158</xdr:row>
          <xdr:rowOff>0</xdr:rowOff>
        </xdr:from>
        <xdr:to>
          <xdr:col>5</xdr:col>
          <xdr:colOff>476250</xdr:colOff>
          <xdr:row>159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2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159</xdr:row>
          <xdr:rowOff>0</xdr:rowOff>
        </xdr:from>
        <xdr:to>
          <xdr:col>5</xdr:col>
          <xdr:colOff>476250</xdr:colOff>
          <xdr:row>160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2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160</xdr:row>
          <xdr:rowOff>0</xdr:rowOff>
        </xdr:from>
        <xdr:to>
          <xdr:col>5</xdr:col>
          <xdr:colOff>476250</xdr:colOff>
          <xdr:row>161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2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161</xdr:row>
          <xdr:rowOff>0</xdr:rowOff>
        </xdr:from>
        <xdr:to>
          <xdr:col>5</xdr:col>
          <xdr:colOff>476250</xdr:colOff>
          <xdr:row>162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2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162</xdr:row>
          <xdr:rowOff>0</xdr:rowOff>
        </xdr:from>
        <xdr:to>
          <xdr:col>5</xdr:col>
          <xdr:colOff>476250</xdr:colOff>
          <xdr:row>163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2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163</xdr:row>
          <xdr:rowOff>0</xdr:rowOff>
        </xdr:from>
        <xdr:to>
          <xdr:col>5</xdr:col>
          <xdr:colOff>476250</xdr:colOff>
          <xdr:row>164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2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164</xdr:row>
          <xdr:rowOff>0</xdr:rowOff>
        </xdr:from>
        <xdr:to>
          <xdr:col>5</xdr:col>
          <xdr:colOff>476250</xdr:colOff>
          <xdr:row>165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2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165</xdr:row>
          <xdr:rowOff>0</xdr:rowOff>
        </xdr:from>
        <xdr:to>
          <xdr:col>5</xdr:col>
          <xdr:colOff>476250</xdr:colOff>
          <xdr:row>166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2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166</xdr:row>
          <xdr:rowOff>0</xdr:rowOff>
        </xdr:from>
        <xdr:to>
          <xdr:col>5</xdr:col>
          <xdr:colOff>476250</xdr:colOff>
          <xdr:row>167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2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167</xdr:row>
          <xdr:rowOff>0</xdr:rowOff>
        </xdr:from>
        <xdr:to>
          <xdr:col>5</xdr:col>
          <xdr:colOff>476250</xdr:colOff>
          <xdr:row>168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2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168</xdr:row>
          <xdr:rowOff>0</xdr:rowOff>
        </xdr:from>
        <xdr:to>
          <xdr:col>5</xdr:col>
          <xdr:colOff>476250</xdr:colOff>
          <xdr:row>169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2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169</xdr:row>
          <xdr:rowOff>0</xdr:rowOff>
        </xdr:from>
        <xdr:to>
          <xdr:col>5</xdr:col>
          <xdr:colOff>476250</xdr:colOff>
          <xdr:row>170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2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170</xdr:row>
          <xdr:rowOff>0</xdr:rowOff>
        </xdr:from>
        <xdr:to>
          <xdr:col>5</xdr:col>
          <xdr:colOff>476250</xdr:colOff>
          <xdr:row>171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2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171</xdr:row>
          <xdr:rowOff>0</xdr:rowOff>
        </xdr:from>
        <xdr:to>
          <xdr:col>5</xdr:col>
          <xdr:colOff>476250</xdr:colOff>
          <xdr:row>172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2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172</xdr:row>
          <xdr:rowOff>0</xdr:rowOff>
        </xdr:from>
        <xdr:to>
          <xdr:col>5</xdr:col>
          <xdr:colOff>476250</xdr:colOff>
          <xdr:row>173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2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173</xdr:row>
          <xdr:rowOff>0</xdr:rowOff>
        </xdr:from>
        <xdr:to>
          <xdr:col>5</xdr:col>
          <xdr:colOff>476250</xdr:colOff>
          <xdr:row>174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2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180</xdr:row>
          <xdr:rowOff>0</xdr:rowOff>
        </xdr:from>
        <xdr:to>
          <xdr:col>5</xdr:col>
          <xdr:colOff>476250</xdr:colOff>
          <xdr:row>181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2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181</xdr:row>
          <xdr:rowOff>0</xdr:rowOff>
        </xdr:from>
        <xdr:to>
          <xdr:col>5</xdr:col>
          <xdr:colOff>476250</xdr:colOff>
          <xdr:row>182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2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182</xdr:row>
          <xdr:rowOff>0</xdr:rowOff>
        </xdr:from>
        <xdr:to>
          <xdr:col>5</xdr:col>
          <xdr:colOff>476250</xdr:colOff>
          <xdr:row>183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2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183</xdr:row>
          <xdr:rowOff>0</xdr:rowOff>
        </xdr:from>
        <xdr:to>
          <xdr:col>5</xdr:col>
          <xdr:colOff>476250</xdr:colOff>
          <xdr:row>184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2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184</xdr:row>
          <xdr:rowOff>0</xdr:rowOff>
        </xdr:from>
        <xdr:to>
          <xdr:col>5</xdr:col>
          <xdr:colOff>476250</xdr:colOff>
          <xdr:row>185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2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185</xdr:row>
          <xdr:rowOff>0</xdr:rowOff>
        </xdr:from>
        <xdr:to>
          <xdr:col>5</xdr:col>
          <xdr:colOff>476250</xdr:colOff>
          <xdr:row>186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2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186</xdr:row>
          <xdr:rowOff>0</xdr:rowOff>
        </xdr:from>
        <xdr:to>
          <xdr:col>5</xdr:col>
          <xdr:colOff>476250</xdr:colOff>
          <xdr:row>187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2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187</xdr:row>
          <xdr:rowOff>0</xdr:rowOff>
        </xdr:from>
        <xdr:to>
          <xdr:col>5</xdr:col>
          <xdr:colOff>476250</xdr:colOff>
          <xdr:row>188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2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188</xdr:row>
          <xdr:rowOff>0</xdr:rowOff>
        </xdr:from>
        <xdr:to>
          <xdr:col>5</xdr:col>
          <xdr:colOff>476250</xdr:colOff>
          <xdr:row>189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2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189</xdr:row>
          <xdr:rowOff>0</xdr:rowOff>
        </xdr:from>
        <xdr:to>
          <xdr:col>5</xdr:col>
          <xdr:colOff>476250</xdr:colOff>
          <xdr:row>190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2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190</xdr:row>
          <xdr:rowOff>0</xdr:rowOff>
        </xdr:from>
        <xdr:to>
          <xdr:col>5</xdr:col>
          <xdr:colOff>476250</xdr:colOff>
          <xdr:row>191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2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191</xdr:row>
          <xdr:rowOff>0</xdr:rowOff>
        </xdr:from>
        <xdr:to>
          <xdr:col>5</xdr:col>
          <xdr:colOff>476250</xdr:colOff>
          <xdr:row>192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2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192</xdr:row>
          <xdr:rowOff>0</xdr:rowOff>
        </xdr:from>
        <xdr:to>
          <xdr:col>5</xdr:col>
          <xdr:colOff>476250</xdr:colOff>
          <xdr:row>193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2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193</xdr:row>
          <xdr:rowOff>0</xdr:rowOff>
        </xdr:from>
        <xdr:to>
          <xdr:col>5</xdr:col>
          <xdr:colOff>476250</xdr:colOff>
          <xdr:row>194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2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194</xdr:row>
          <xdr:rowOff>0</xdr:rowOff>
        </xdr:from>
        <xdr:to>
          <xdr:col>5</xdr:col>
          <xdr:colOff>476250</xdr:colOff>
          <xdr:row>195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2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195</xdr:row>
          <xdr:rowOff>0</xdr:rowOff>
        </xdr:from>
        <xdr:to>
          <xdr:col>5</xdr:col>
          <xdr:colOff>476250</xdr:colOff>
          <xdr:row>196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2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196</xdr:row>
          <xdr:rowOff>0</xdr:rowOff>
        </xdr:from>
        <xdr:to>
          <xdr:col>5</xdr:col>
          <xdr:colOff>476250</xdr:colOff>
          <xdr:row>197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2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197</xdr:row>
          <xdr:rowOff>0</xdr:rowOff>
        </xdr:from>
        <xdr:to>
          <xdr:col>5</xdr:col>
          <xdr:colOff>476250</xdr:colOff>
          <xdr:row>198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2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198</xdr:row>
          <xdr:rowOff>0</xdr:rowOff>
        </xdr:from>
        <xdr:to>
          <xdr:col>5</xdr:col>
          <xdr:colOff>476250</xdr:colOff>
          <xdr:row>199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2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199</xdr:row>
          <xdr:rowOff>0</xdr:rowOff>
        </xdr:from>
        <xdr:to>
          <xdr:col>5</xdr:col>
          <xdr:colOff>476250</xdr:colOff>
          <xdr:row>200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2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200</xdr:row>
          <xdr:rowOff>0</xdr:rowOff>
        </xdr:from>
        <xdr:to>
          <xdr:col>5</xdr:col>
          <xdr:colOff>476250</xdr:colOff>
          <xdr:row>201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2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201</xdr:row>
          <xdr:rowOff>0</xdr:rowOff>
        </xdr:from>
        <xdr:to>
          <xdr:col>5</xdr:col>
          <xdr:colOff>476250</xdr:colOff>
          <xdr:row>202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2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202</xdr:row>
          <xdr:rowOff>0</xdr:rowOff>
        </xdr:from>
        <xdr:to>
          <xdr:col>5</xdr:col>
          <xdr:colOff>476250</xdr:colOff>
          <xdr:row>203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2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203</xdr:row>
          <xdr:rowOff>0</xdr:rowOff>
        </xdr:from>
        <xdr:to>
          <xdr:col>5</xdr:col>
          <xdr:colOff>476250</xdr:colOff>
          <xdr:row>204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2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204</xdr:row>
          <xdr:rowOff>0</xdr:rowOff>
        </xdr:from>
        <xdr:to>
          <xdr:col>5</xdr:col>
          <xdr:colOff>476250</xdr:colOff>
          <xdr:row>205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2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205</xdr:row>
          <xdr:rowOff>0</xdr:rowOff>
        </xdr:from>
        <xdr:to>
          <xdr:col>5</xdr:col>
          <xdr:colOff>476250</xdr:colOff>
          <xdr:row>206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2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206</xdr:row>
          <xdr:rowOff>0</xdr:rowOff>
        </xdr:from>
        <xdr:to>
          <xdr:col>5</xdr:col>
          <xdr:colOff>476250</xdr:colOff>
          <xdr:row>207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2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207</xdr:row>
          <xdr:rowOff>0</xdr:rowOff>
        </xdr:from>
        <xdr:to>
          <xdr:col>5</xdr:col>
          <xdr:colOff>476250</xdr:colOff>
          <xdr:row>208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2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208</xdr:row>
          <xdr:rowOff>0</xdr:rowOff>
        </xdr:from>
        <xdr:to>
          <xdr:col>5</xdr:col>
          <xdr:colOff>476250</xdr:colOff>
          <xdr:row>209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2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204</xdr:row>
          <xdr:rowOff>0</xdr:rowOff>
        </xdr:from>
        <xdr:to>
          <xdr:col>5</xdr:col>
          <xdr:colOff>476250</xdr:colOff>
          <xdr:row>205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2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204</xdr:row>
          <xdr:rowOff>0</xdr:rowOff>
        </xdr:from>
        <xdr:to>
          <xdr:col>5</xdr:col>
          <xdr:colOff>476250</xdr:colOff>
          <xdr:row>205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2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205</xdr:row>
          <xdr:rowOff>0</xdr:rowOff>
        </xdr:from>
        <xdr:to>
          <xdr:col>5</xdr:col>
          <xdr:colOff>476250</xdr:colOff>
          <xdr:row>206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2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206</xdr:row>
          <xdr:rowOff>0</xdr:rowOff>
        </xdr:from>
        <xdr:to>
          <xdr:col>5</xdr:col>
          <xdr:colOff>476250</xdr:colOff>
          <xdr:row>207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2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207</xdr:row>
          <xdr:rowOff>0</xdr:rowOff>
        </xdr:from>
        <xdr:to>
          <xdr:col>5</xdr:col>
          <xdr:colOff>476250</xdr:colOff>
          <xdr:row>208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2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208</xdr:row>
          <xdr:rowOff>0</xdr:rowOff>
        </xdr:from>
        <xdr:to>
          <xdr:col>5</xdr:col>
          <xdr:colOff>476250</xdr:colOff>
          <xdr:row>209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2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181</xdr:row>
          <xdr:rowOff>0</xdr:rowOff>
        </xdr:from>
        <xdr:to>
          <xdr:col>5</xdr:col>
          <xdr:colOff>476250</xdr:colOff>
          <xdr:row>182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2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182</xdr:row>
          <xdr:rowOff>0</xdr:rowOff>
        </xdr:from>
        <xdr:to>
          <xdr:col>5</xdr:col>
          <xdr:colOff>476250</xdr:colOff>
          <xdr:row>183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2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183</xdr:row>
          <xdr:rowOff>0</xdr:rowOff>
        </xdr:from>
        <xdr:to>
          <xdr:col>5</xdr:col>
          <xdr:colOff>476250</xdr:colOff>
          <xdr:row>184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2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184</xdr:row>
          <xdr:rowOff>0</xdr:rowOff>
        </xdr:from>
        <xdr:to>
          <xdr:col>5</xdr:col>
          <xdr:colOff>476250</xdr:colOff>
          <xdr:row>185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2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185</xdr:row>
          <xdr:rowOff>0</xdr:rowOff>
        </xdr:from>
        <xdr:to>
          <xdr:col>5</xdr:col>
          <xdr:colOff>476250</xdr:colOff>
          <xdr:row>186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2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186</xdr:row>
          <xdr:rowOff>0</xdr:rowOff>
        </xdr:from>
        <xdr:to>
          <xdr:col>5</xdr:col>
          <xdr:colOff>476250</xdr:colOff>
          <xdr:row>187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2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187</xdr:row>
          <xdr:rowOff>0</xdr:rowOff>
        </xdr:from>
        <xdr:to>
          <xdr:col>5</xdr:col>
          <xdr:colOff>476250</xdr:colOff>
          <xdr:row>188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2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188</xdr:row>
          <xdr:rowOff>0</xdr:rowOff>
        </xdr:from>
        <xdr:to>
          <xdr:col>5</xdr:col>
          <xdr:colOff>476250</xdr:colOff>
          <xdr:row>189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2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189</xdr:row>
          <xdr:rowOff>0</xdr:rowOff>
        </xdr:from>
        <xdr:to>
          <xdr:col>5</xdr:col>
          <xdr:colOff>476250</xdr:colOff>
          <xdr:row>190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2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190</xdr:row>
          <xdr:rowOff>0</xdr:rowOff>
        </xdr:from>
        <xdr:to>
          <xdr:col>5</xdr:col>
          <xdr:colOff>476250</xdr:colOff>
          <xdr:row>191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2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191</xdr:row>
          <xdr:rowOff>0</xdr:rowOff>
        </xdr:from>
        <xdr:to>
          <xdr:col>5</xdr:col>
          <xdr:colOff>476250</xdr:colOff>
          <xdr:row>192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2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192</xdr:row>
          <xdr:rowOff>0</xdr:rowOff>
        </xdr:from>
        <xdr:to>
          <xdr:col>5</xdr:col>
          <xdr:colOff>476250</xdr:colOff>
          <xdr:row>193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2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193</xdr:row>
          <xdr:rowOff>0</xdr:rowOff>
        </xdr:from>
        <xdr:to>
          <xdr:col>5</xdr:col>
          <xdr:colOff>476250</xdr:colOff>
          <xdr:row>194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2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194</xdr:row>
          <xdr:rowOff>0</xdr:rowOff>
        </xdr:from>
        <xdr:to>
          <xdr:col>5</xdr:col>
          <xdr:colOff>476250</xdr:colOff>
          <xdr:row>195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2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195</xdr:row>
          <xdr:rowOff>0</xdr:rowOff>
        </xdr:from>
        <xdr:to>
          <xdr:col>5</xdr:col>
          <xdr:colOff>476250</xdr:colOff>
          <xdr:row>196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2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196</xdr:row>
          <xdr:rowOff>0</xdr:rowOff>
        </xdr:from>
        <xdr:to>
          <xdr:col>5</xdr:col>
          <xdr:colOff>476250</xdr:colOff>
          <xdr:row>197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2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197</xdr:row>
          <xdr:rowOff>0</xdr:rowOff>
        </xdr:from>
        <xdr:to>
          <xdr:col>5</xdr:col>
          <xdr:colOff>476250</xdr:colOff>
          <xdr:row>198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2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198</xdr:row>
          <xdr:rowOff>0</xdr:rowOff>
        </xdr:from>
        <xdr:to>
          <xdr:col>5</xdr:col>
          <xdr:colOff>476250</xdr:colOff>
          <xdr:row>199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2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199</xdr:row>
          <xdr:rowOff>0</xdr:rowOff>
        </xdr:from>
        <xdr:to>
          <xdr:col>5</xdr:col>
          <xdr:colOff>476250</xdr:colOff>
          <xdr:row>200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2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200</xdr:row>
          <xdr:rowOff>0</xdr:rowOff>
        </xdr:from>
        <xdr:to>
          <xdr:col>5</xdr:col>
          <xdr:colOff>476250</xdr:colOff>
          <xdr:row>201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2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201</xdr:row>
          <xdr:rowOff>0</xdr:rowOff>
        </xdr:from>
        <xdr:to>
          <xdr:col>5</xdr:col>
          <xdr:colOff>476250</xdr:colOff>
          <xdr:row>202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2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202</xdr:row>
          <xdr:rowOff>0</xdr:rowOff>
        </xdr:from>
        <xdr:to>
          <xdr:col>5</xdr:col>
          <xdr:colOff>476250</xdr:colOff>
          <xdr:row>203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2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203</xdr:row>
          <xdr:rowOff>0</xdr:rowOff>
        </xdr:from>
        <xdr:to>
          <xdr:col>5</xdr:col>
          <xdr:colOff>476250</xdr:colOff>
          <xdr:row>204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2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204</xdr:row>
          <xdr:rowOff>0</xdr:rowOff>
        </xdr:from>
        <xdr:to>
          <xdr:col>5</xdr:col>
          <xdr:colOff>476250</xdr:colOff>
          <xdr:row>205</xdr:row>
          <xdr:rowOff>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2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205</xdr:row>
          <xdr:rowOff>0</xdr:rowOff>
        </xdr:from>
        <xdr:to>
          <xdr:col>5</xdr:col>
          <xdr:colOff>476250</xdr:colOff>
          <xdr:row>206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2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206</xdr:row>
          <xdr:rowOff>0</xdr:rowOff>
        </xdr:from>
        <xdr:to>
          <xdr:col>5</xdr:col>
          <xdr:colOff>476250</xdr:colOff>
          <xdr:row>207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2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207</xdr:row>
          <xdr:rowOff>0</xdr:rowOff>
        </xdr:from>
        <xdr:to>
          <xdr:col>5</xdr:col>
          <xdr:colOff>476250</xdr:colOff>
          <xdr:row>208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2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208</xdr:row>
          <xdr:rowOff>0</xdr:rowOff>
        </xdr:from>
        <xdr:to>
          <xdr:col>5</xdr:col>
          <xdr:colOff>476250</xdr:colOff>
          <xdr:row>209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2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215</xdr:row>
          <xdr:rowOff>0</xdr:rowOff>
        </xdr:from>
        <xdr:to>
          <xdr:col>5</xdr:col>
          <xdr:colOff>476250</xdr:colOff>
          <xdr:row>216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2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216</xdr:row>
          <xdr:rowOff>0</xdr:rowOff>
        </xdr:from>
        <xdr:to>
          <xdr:col>5</xdr:col>
          <xdr:colOff>476250</xdr:colOff>
          <xdr:row>217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2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217</xdr:row>
          <xdr:rowOff>0</xdr:rowOff>
        </xdr:from>
        <xdr:to>
          <xdr:col>5</xdr:col>
          <xdr:colOff>476250</xdr:colOff>
          <xdr:row>218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2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218</xdr:row>
          <xdr:rowOff>0</xdr:rowOff>
        </xdr:from>
        <xdr:to>
          <xdr:col>5</xdr:col>
          <xdr:colOff>476250</xdr:colOff>
          <xdr:row>219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2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219</xdr:row>
          <xdr:rowOff>0</xdr:rowOff>
        </xdr:from>
        <xdr:to>
          <xdr:col>5</xdr:col>
          <xdr:colOff>476250</xdr:colOff>
          <xdr:row>220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2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220</xdr:row>
          <xdr:rowOff>0</xdr:rowOff>
        </xdr:from>
        <xdr:to>
          <xdr:col>5</xdr:col>
          <xdr:colOff>476250</xdr:colOff>
          <xdr:row>221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2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221</xdr:row>
          <xdr:rowOff>0</xdr:rowOff>
        </xdr:from>
        <xdr:to>
          <xdr:col>5</xdr:col>
          <xdr:colOff>476250</xdr:colOff>
          <xdr:row>222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2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222</xdr:row>
          <xdr:rowOff>0</xdr:rowOff>
        </xdr:from>
        <xdr:to>
          <xdr:col>5</xdr:col>
          <xdr:colOff>476250</xdr:colOff>
          <xdr:row>223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2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223</xdr:row>
          <xdr:rowOff>0</xdr:rowOff>
        </xdr:from>
        <xdr:to>
          <xdr:col>5</xdr:col>
          <xdr:colOff>476250</xdr:colOff>
          <xdr:row>224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2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224</xdr:row>
          <xdr:rowOff>0</xdr:rowOff>
        </xdr:from>
        <xdr:to>
          <xdr:col>5</xdr:col>
          <xdr:colOff>476250</xdr:colOff>
          <xdr:row>225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2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225</xdr:row>
          <xdr:rowOff>0</xdr:rowOff>
        </xdr:from>
        <xdr:to>
          <xdr:col>5</xdr:col>
          <xdr:colOff>476250</xdr:colOff>
          <xdr:row>226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2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226</xdr:row>
          <xdr:rowOff>0</xdr:rowOff>
        </xdr:from>
        <xdr:to>
          <xdr:col>5</xdr:col>
          <xdr:colOff>476250</xdr:colOff>
          <xdr:row>227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2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227</xdr:row>
          <xdr:rowOff>0</xdr:rowOff>
        </xdr:from>
        <xdr:to>
          <xdr:col>5</xdr:col>
          <xdr:colOff>476250</xdr:colOff>
          <xdr:row>228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2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228</xdr:row>
          <xdr:rowOff>0</xdr:rowOff>
        </xdr:from>
        <xdr:to>
          <xdr:col>5</xdr:col>
          <xdr:colOff>476250</xdr:colOff>
          <xdr:row>229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2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229</xdr:row>
          <xdr:rowOff>0</xdr:rowOff>
        </xdr:from>
        <xdr:to>
          <xdr:col>5</xdr:col>
          <xdr:colOff>476250</xdr:colOff>
          <xdr:row>230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2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230</xdr:row>
          <xdr:rowOff>0</xdr:rowOff>
        </xdr:from>
        <xdr:to>
          <xdr:col>5</xdr:col>
          <xdr:colOff>476250</xdr:colOff>
          <xdr:row>231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2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231</xdr:row>
          <xdr:rowOff>0</xdr:rowOff>
        </xdr:from>
        <xdr:to>
          <xdr:col>5</xdr:col>
          <xdr:colOff>476250</xdr:colOff>
          <xdr:row>232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2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232</xdr:row>
          <xdr:rowOff>0</xdr:rowOff>
        </xdr:from>
        <xdr:to>
          <xdr:col>5</xdr:col>
          <xdr:colOff>476250</xdr:colOff>
          <xdr:row>233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2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233</xdr:row>
          <xdr:rowOff>0</xdr:rowOff>
        </xdr:from>
        <xdr:to>
          <xdr:col>5</xdr:col>
          <xdr:colOff>476250</xdr:colOff>
          <xdr:row>234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2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234</xdr:row>
          <xdr:rowOff>0</xdr:rowOff>
        </xdr:from>
        <xdr:to>
          <xdr:col>5</xdr:col>
          <xdr:colOff>476250</xdr:colOff>
          <xdr:row>235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2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235</xdr:row>
          <xdr:rowOff>0</xdr:rowOff>
        </xdr:from>
        <xdr:to>
          <xdr:col>5</xdr:col>
          <xdr:colOff>476250</xdr:colOff>
          <xdr:row>236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2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236</xdr:row>
          <xdr:rowOff>0</xdr:rowOff>
        </xdr:from>
        <xdr:to>
          <xdr:col>5</xdr:col>
          <xdr:colOff>476250</xdr:colOff>
          <xdr:row>237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2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237</xdr:row>
          <xdr:rowOff>0</xdr:rowOff>
        </xdr:from>
        <xdr:to>
          <xdr:col>5</xdr:col>
          <xdr:colOff>476250</xdr:colOff>
          <xdr:row>238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2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238</xdr:row>
          <xdr:rowOff>0</xdr:rowOff>
        </xdr:from>
        <xdr:to>
          <xdr:col>5</xdr:col>
          <xdr:colOff>476250</xdr:colOff>
          <xdr:row>239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2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239</xdr:row>
          <xdr:rowOff>0</xdr:rowOff>
        </xdr:from>
        <xdr:to>
          <xdr:col>5</xdr:col>
          <xdr:colOff>476250</xdr:colOff>
          <xdr:row>240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2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240</xdr:row>
          <xdr:rowOff>0</xdr:rowOff>
        </xdr:from>
        <xdr:to>
          <xdr:col>5</xdr:col>
          <xdr:colOff>476250</xdr:colOff>
          <xdr:row>241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2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241</xdr:row>
          <xdr:rowOff>0</xdr:rowOff>
        </xdr:from>
        <xdr:to>
          <xdr:col>5</xdr:col>
          <xdr:colOff>476250</xdr:colOff>
          <xdr:row>242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2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242</xdr:row>
          <xdr:rowOff>0</xdr:rowOff>
        </xdr:from>
        <xdr:to>
          <xdr:col>5</xdr:col>
          <xdr:colOff>476250</xdr:colOff>
          <xdr:row>243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2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243</xdr:row>
          <xdr:rowOff>0</xdr:rowOff>
        </xdr:from>
        <xdr:to>
          <xdr:col>5</xdr:col>
          <xdr:colOff>476250</xdr:colOff>
          <xdr:row>244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2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239</xdr:row>
          <xdr:rowOff>0</xdr:rowOff>
        </xdr:from>
        <xdr:to>
          <xdr:col>5</xdr:col>
          <xdr:colOff>476250</xdr:colOff>
          <xdr:row>240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2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239</xdr:row>
          <xdr:rowOff>0</xdr:rowOff>
        </xdr:from>
        <xdr:to>
          <xdr:col>5</xdr:col>
          <xdr:colOff>476250</xdr:colOff>
          <xdr:row>240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2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240</xdr:row>
          <xdr:rowOff>0</xdr:rowOff>
        </xdr:from>
        <xdr:to>
          <xdr:col>5</xdr:col>
          <xdr:colOff>476250</xdr:colOff>
          <xdr:row>241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2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241</xdr:row>
          <xdr:rowOff>0</xdr:rowOff>
        </xdr:from>
        <xdr:to>
          <xdr:col>5</xdr:col>
          <xdr:colOff>476250</xdr:colOff>
          <xdr:row>242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2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242</xdr:row>
          <xdr:rowOff>0</xdr:rowOff>
        </xdr:from>
        <xdr:to>
          <xdr:col>5</xdr:col>
          <xdr:colOff>476250</xdr:colOff>
          <xdr:row>243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2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243</xdr:row>
          <xdr:rowOff>0</xdr:rowOff>
        </xdr:from>
        <xdr:to>
          <xdr:col>5</xdr:col>
          <xdr:colOff>476250</xdr:colOff>
          <xdr:row>244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2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216</xdr:row>
          <xdr:rowOff>0</xdr:rowOff>
        </xdr:from>
        <xdr:to>
          <xdr:col>5</xdr:col>
          <xdr:colOff>476250</xdr:colOff>
          <xdr:row>217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2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217</xdr:row>
          <xdr:rowOff>0</xdr:rowOff>
        </xdr:from>
        <xdr:to>
          <xdr:col>5</xdr:col>
          <xdr:colOff>476250</xdr:colOff>
          <xdr:row>218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2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218</xdr:row>
          <xdr:rowOff>0</xdr:rowOff>
        </xdr:from>
        <xdr:to>
          <xdr:col>5</xdr:col>
          <xdr:colOff>476250</xdr:colOff>
          <xdr:row>219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2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219</xdr:row>
          <xdr:rowOff>0</xdr:rowOff>
        </xdr:from>
        <xdr:to>
          <xdr:col>5</xdr:col>
          <xdr:colOff>476250</xdr:colOff>
          <xdr:row>220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2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220</xdr:row>
          <xdr:rowOff>0</xdr:rowOff>
        </xdr:from>
        <xdr:to>
          <xdr:col>5</xdr:col>
          <xdr:colOff>476250</xdr:colOff>
          <xdr:row>221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2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221</xdr:row>
          <xdr:rowOff>0</xdr:rowOff>
        </xdr:from>
        <xdr:to>
          <xdr:col>5</xdr:col>
          <xdr:colOff>476250</xdr:colOff>
          <xdr:row>222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2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222</xdr:row>
          <xdr:rowOff>0</xdr:rowOff>
        </xdr:from>
        <xdr:to>
          <xdr:col>5</xdr:col>
          <xdr:colOff>476250</xdr:colOff>
          <xdr:row>223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2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223</xdr:row>
          <xdr:rowOff>0</xdr:rowOff>
        </xdr:from>
        <xdr:to>
          <xdr:col>5</xdr:col>
          <xdr:colOff>476250</xdr:colOff>
          <xdr:row>224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2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224</xdr:row>
          <xdr:rowOff>0</xdr:rowOff>
        </xdr:from>
        <xdr:to>
          <xdr:col>5</xdr:col>
          <xdr:colOff>476250</xdr:colOff>
          <xdr:row>225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2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225</xdr:row>
          <xdr:rowOff>0</xdr:rowOff>
        </xdr:from>
        <xdr:to>
          <xdr:col>5</xdr:col>
          <xdr:colOff>476250</xdr:colOff>
          <xdr:row>226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2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226</xdr:row>
          <xdr:rowOff>0</xdr:rowOff>
        </xdr:from>
        <xdr:to>
          <xdr:col>5</xdr:col>
          <xdr:colOff>476250</xdr:colOff>
          <xdr:row>227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2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227</xdr:row>
          <xdr:rowOff>0</xdr:rowOff>
        </xdr:from>
        <xdr:to>
          <xdr:col>5</xdr:col>
          <xdr:colOff>476250</xdr:colOff>
          <xdr:row>228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2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228</xdr:row>
          <xdr:rowOff>0</xdr:rowOff>
        </xdr:from>
        <xdr:to>
          <xdr:col>5</xdr:col>
          <xdr:colOff>476250</xdr:colOff>
          <xdr:row>229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2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229</xdr:row>
          <xdr:rowOff>0</xdr:rowOff>
        </xdr:from>
        <xdr:to>
          <xdr:col>5</xdr:col>
          <xdr:colOff>476250</xdr:colOff>
          <xdr:row>230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2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230</xdr:row>
          <xdr:rowOff>0</xdr:rowOff>
        </xdr:from>
        <xdr:to>
          <xdr:col>5</xdr:col>
          <xdr:colOff>476250</xdr:colOff>
          <xdr:row>231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2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231</xdr:row>
          <xdr:rowOff>0</xdr:rowOff>
        </xdr:from>
        <xdr:to>
          <xdr:col>5</xdr:col>
          <xdr:colOff>476250</xdr:colOff>
          <xdr:row>232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2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232</xdr:row>
          <xdr:rowOff>0</xdr:rowOff>
        </xdr:from>
        <xdr:to>
          <xdr:col>5</xdr:col>
          <xdr:colOff>476250</xdr:colOff>
          <xdr:row>233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2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233</xdr:row>
          <xdr:rowOff>0</xdr:rowOff>
        </xdr:from>
        <xdr:to>
          <xdr:col>5</xdr:col>
          <xdr:colOff>476250</xdr:colOff>
          <xdr:row>234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2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234</xdr:row>
          <xdr:rowOff>0</xdr:rowOff>
        </xdr:from>
        <xdr:to>
          <xdr:col>5</xdr:col>
          <xdr:colOff>476250</xdr:colOff>
          <xdr:row>235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2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235</xdr:row>
          <xdr:rowOff>0</xdr:rowOff>
        </xdr:from>
        <xdr:to>
          <xdr:col>5</xdr:col>
          <xdr:colOff>476250</xdr:colOff>
          <xdr:row>236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2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236</xdr:row>
          <xdr:rowOff>0</xdr:rowOff>
        </xdr:from>
        <xdr:to>
          <xdr:col>5</xdr:col>
          <xdr:colOff>476250</xdr:colOff>
          <xdr:row>237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2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237</xdr:row>
          <xdr:rowOff>0</xdr:rowOff>
        </xdr:from>
        <xdr:to>
          <xdr:col>5</xdr:col>
          <xdr:colOff>476250</xdr:colOff>
          <xdr:row>238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2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238</xdr:row>
          <xdr:rowOff>0</xdr:rowOff>
        </xdr:from>
        <xdr:to>
          <xdr:col>5</xdr:col>
          <xdr:colOff>476250</xdr:colOff>
          <xdr:row>239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2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239</xdr:row>
          <xdr:rowOff>0</xdr:rowOff>
        </xdr:from>
        <xdr:to>
          <xdr:col>5</xdr:col>
          <xdr:colOff>476250</xdr:colOff>
          <xdr:row>240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2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240</xdr:row>
          <xdr:rowOff>0</xdr:rowOff>
        </xdr:from>
        <xdr:to>
          <xdr:col>5</xdr:col>
          <xdr:colOff>476250</xdr:colOff>
          <xdr:row>241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2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241</xdr:row>
          <xdr:rowOff>0</xdr:rowOff>
        </xdr:from>
        <xdr:to>
          <xdr:col>5</xdr:col>
          <xdr:colOff>476250</xdr:colOff>
          <xdr:row>242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2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242</xdr:row>
          <xdr:rowOff>0</xdr:rowOff>
        </xdr:from>
        <xdr:to>
          <xdr:col>5</xdr:col>
          <xdr:colOff>476250</xdr:colOff>
          <xdr:row>243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2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243</xdr:row>
          <xdr:rowOff>0</xdr:rowOff>
        </xdr:from>
        <xdr:to>
          <xdr:col>5</xdr:col>
          <xdr:colOff>476250</xdr:colOff>
          <xdr:row>244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2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250</xdr:row>
          <xdr:rowOff>0</xdr:rowOff>
        </xdr:from>
        <xdr:to>
          <xdr:col>5</xdr:col>
          <xdr:colOff>476250</xdr:colOff>
          <xdr:row>251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2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251</xdr:row>
          <xdr:rowOff>0</xdr:rowOff>
        </xdr:from>
        <xdr:to>
          <xdr:col>5</xdr:col>
          <xdr:colOff>476250</xdr:colOff>
          <xdr:row>252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2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252</xdr:row>
          <xdr:rowOff>0</xdr:rowOff>
        </xdr:from>
        <xdr:to>
          <xdr:col>5</xdr:col>
          <xdr:colOff>476250</xdr:colOff>
          <xdr:row>253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2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253</xdr:row>
          <xdr:rowOff>0</xdr:rowOff>
        </xdr:from>
        <xdr:to>
          <xdr:col>5</xdr:col>
          <xdr:colOff>476250</xdr:colOff>
          <xdr:row>254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2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254</xdr:row>
          <xdr:rowOff>0</xdr:rowOff>
        </xdr:from>
        <xdr:to>
          <xdr:col>5</xdr:col>
          <xdr:colOff>476250</xdr:colOff>
          <xdr:row>255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2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255</xdr:row>
          <xdr:rowOff>0</xdr:rowOff>
        </xdr:from>
        <xdr:to>
          <xdr:col>5</xdr:col>
          <xdr:colOff>476250</xdr:colOff>
          <xdr:row>256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2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256</xdr:row>
          <xdr:rowOff>0</xdr:rowOff>
        </xdr:from>
        <xdr:to>
          <xdr:col>5</xdr:col>
          <xdr:colOff>476250</xdr:colOff>
          <xdr:row>257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2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257</xdr:row>
          <xdr:rowOff>0</xdr:rowOff>
        </xdr:from>
        <xdr:to>
          <xdr:col>5</xdr:col>
          <xdr:colOff>476250</xdr:colOff>
          <xdr:row>258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2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258</xdr:row>
          <xdr:rowOff>0</xdr:rowOff>
        </xdr:from>
        <xdr:to>
          <xdr:col>5</xdr:col>
          <xdr:colOff>476250</xdr:colOff>
          <xdr:row>259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2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259</xdr:row>
          <xdr:rowOff>0</xdr:rowOff>
        </xdr:from>
        <xdr:to>
          <xdr:col>5</xdr:col>
          <xdr:colOff>476250</xdr:colOff>
          <xdr:row>260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2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260</xdr:row>
          <xdr:rowOff>0</xdr:rowOff>
        </xdr:from>
        <xdr:to>
          <xdr:col>5</xdr:col>
          <xdr:colOff>476250</xdr:colOff>
          <xdr:row>261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2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261</xdr:row>
          <xdr:rowOff>0</xdr:rowOff>
        </xdr:from>
        <xdr:to>
          <xdr:col>5</xdr:col>
          <xdr:colOff>476250</xdr:colOff>
          <xdr:row>262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2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262</xdr:row>
          <xdr:rowOff>0</xdr:rowOff>
        </xdr:from>
        <xdr:to>
          <xdr:col>5</xdr:col>
          <xdr:colOff>476250</xdr:colOff>
          <xdr:row>263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2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263</xdr:row>
          <xdr:rowOff>0</xdr:rowOff>
        </xdr:from>
        <xdr:to>
          <xdr:col>5</xdr:col>
          <xdr:colOff>476250</xdr:colOff>
          <xdr:row>264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2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264</xdr:row>
          <xdr:rowOff>0</xdr:rowOff>
        </xdr:from>
        <xdr:to>
          <xdr:col>5</xdr:col>
          <xdr:colOff>476250</xdr:colOff>
          <xdr:row>265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2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265</xdr:row>
          <xdr:rowOff>0</xdr:rowOff>
        </xdr:from>
        <xdr:to>
          <xdr:col>5</xdr:col>
          <xdr:colOff>476250</xdr:colOff>
          <xdr:row>266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2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266</xdr:row>
          <xdr:rowOff>0</xdr:rowOff>
        </xdr:from>
        <xdr:to>
          <xdr:col>5</xdr:col>
          <xdr:colOff>476250</xdr:colOff>
          <xdr:row>267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2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267</xdr:row>
          <xdr:rowOff>0</xdr:rowOff>
        </xdr:from>
        <xdr:to>
          <xdr:col>5</xdr:col>
          <xdr:colOff>476250</xdr:colOff>
          <xdr:row>268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2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268</xdr:row>
          <xdr:rowOff>0</xdr:rowOff>
        </xdr:from>
        <xdr:to>
          <xdr:col>5</xdr:col>
          <xdr:colOff>476250</xdr:colOff>
          <xdr:row>269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2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269</xdr:row>
          <xdr:rowOff>0</xdr:rowOff>
        </xdr:from>
        <xdr:to>
          <xdr:col>5</xdr:col>
          <xdr:colOff>476250</xdr:colOff>
          <xdr:row>270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2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2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271</xdr:row>
          <xdr:rowOff>0</xdr:rowOff>
        </xdr:from>
        <xdr:to>
          <xdr:col>5</xdr:col>
          <xdr:colOff>476250</xdr:colOff>
          <xdr:row>272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2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272</xdr:row>
          <xdr:rowOff>0</xdr:rowOff>
        </xdr:from>
        <xdr:to>
          <xdr:col>5</xdr:col>
          <xdr:colOff>476250</xdr:colOff>
          <xdr:row>273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2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273</xdr:row>
          <xdr:rowOff>0</xdr:rowOff>
        </xdr:from>
        <xdr:to>
          <xdr:col>5</xdr:col>
          <xdr:colOff>476250</xdr:colOff>
          <xdr:row>274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2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274</xdr:row>
          <xdr:rowOff>0</xdr:rowOff>
        </xdr:from>
        <xdr:to>
          <xdr:col>5</xdr:col>
          <xdr:colOff>476250</xdr:colOff>
          <xdr:row>275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2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275</xdr:row>
          <xdr:rowOff>0</xdr:rowOff>
        </xdr:from>
        <xdr:to>
          <xdr:col>5</xdr:col>
          <xdr:colOff>476250</xdr:colOff>
          <xdr:row>276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2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276</xdr:row>
          <xdr:rowOff>0</xdr:rowOff>
        </xdr:from>
        <xdr:to>
          <xdr:col>5</xdr:col>
          <xdr:colOff>476250</xdr:colOff>
          <xdr:row>277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2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277</xdr:row>
          <xdr:rowOff>0</xdr:rowOff>
        </xdr:from>
        <xdr:to>
          <xdr:col>5</xdr:col>
          <xdr:colOff>476250</xdr:colOff>
          <xdr:row>278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2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278</xdr:row>
          <xdr:rowOff>0</xdr:rowOff>
        </xdr:from>
        <xdr:to>
          <xdr:col>5</xdr:col>
          <xdr:colOff>476250</xdr:colOff>
          <xdr:row>279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2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274</xdr:row>
          <xdr:rowOff>0</xdr:rowOff>
        </xdr:from>
        <xdr:to>
          <xdr:col>5</xdr:col>
          <xdr:colOff>476250</xdr:colOff>
          <xdr:row>275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2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274</xdr:row>
          <xdr:rowOff>0</xdr:rowOff>
        </xdr:from>
        <xdr:to>
          <xdr:col>5</xdr:col>
          <xdr:colOff>476250</xdr:colOff>
          <xdr:row>275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2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275</xdr:row>
          <xdr:rowOff>0</xdr:rowOff>
        </xdr:from>
        <xdr:to>
          <xdr:col>5</xdr:col>
          <xdr:colOff>476250</xdr:colOff>
          <xdr:row>276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2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276</xdr:row>
          <xdr:rowOff>0</xdr:rowOff>
        </xdr:from>
        <xdr:to>
          <xdr:col>5</xdr:col>
          <xdr:colOff>476250</xdr:colOff>
          <xdr:row>277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2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277</xdr:row>
          <xdr:rowOff>0</xdr:rowOff>
        </xdr:from>
        <xdr:to>
          <xdr:col>5</xdr:col>
          <xdr:colOff>476250</xdr:colOff>
          <xdr:row>278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2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278</xdr:row>
          <xdr:rowOff>0</xdr:rowOff>
        </xdr:from>
        <xdr:to>
          <xdr:col>5</xdr:col>
          <xdr:colOff>476250</xdr:colOff>
          <xdr:row>279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2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251</xdr:row>
          <xdr:rowOff>0</xdr:rowOff>
        </xdr:from>
        <xdr:to>
          <xdr:col>5</xdr:col>
          <xdr:colOff>476250</xdr:colOff>
          <xdr:row>252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2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252</xdr:row>
          <xdr:rowOff>0</xdr:rowOff>
        </xdr:from>
        <xdr:to>
          <xdr:col>5</xdr:col>
          <xdr:colOff>476250</xdr:colOff>
          <xdr:row>253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2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253</xdr:row>
          <xdr:rowOff>0</xdr:rowOff>
        </xdr:from>
        <xdr:to>
          <xdr:col>5</xdr:col>
          <xdr:colOff>476250</xdr:colOff>
          <xdr:row>254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2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254</xdr:row>
          <xdr:rowOff>0</xdr:rowOff>
        </xdr:from>
        <xdr:to>
          <xdr:col>5</xdr:col>
          <xdr:colOff>476250</xdr:colOff>
          <xdr:row>255</xdr:row>
          <xdr:rowOff>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2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255</xdr:row>
          <xdr:rowOff>0</xdr:rowOff>
        </xdr:from>
        <xdr:to>
          <xdr:col>5</xdr:col>
          <xdr:colOff>476250</xdr:colOff>
          <xdr:row>256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2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256</xdr:row>
          <xdr:rowOff>0</xdr:rowOff>
        </xdr:from>
        <xdr:to>
          <xdr:col>5</xdr:col>
          <xdr:colOff>476250</xdr:colOff>
          <xdr:row>257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2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257</xdr:row>
          <xdr:rowOff>0</xdr:rowOff>
        </xdr:from>
        <xdr:to>
          <xdr:col>5</xdr:col>
          <xdr:colOff>476250</xdr:colOff>
          <xdr:row>258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2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258</xdr:row>
          <xdr:rowOff>0</xdr:rowOff>
        </xdr:from>
        <xdr:to>
          <xdr:col>5</xdr:col>
          <xdr:colOff>476250</xdr:colOff>
          <xdr:row>259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2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259</xdr:row>
          <xdr:rowOff>0</xdr:rowOff>
        </xdr:from>
        <xdr:to>
          <xdr:col>5</xdr:col>
          <xdr:colOff>476250</xdr:colOff>
          <xdr:row>260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2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260</xdr:row>
          <xdr:rowOff>0</xdr:rowOff>
        </xdr:from>
        <xdr:to>
          <xdr:col>5</xdr:col>
          <xdr:colOff>476250</xdr:colOff>
          <xdr:row>261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2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261</xdr:row>
          <xdr:rowOff>0</xdr:rowOff>
        </xdr:from>
        <xdr:to>
          <xdr:col>5</xdr:col>
          <xdr:colOff>476250</xdr:colOff>
          <xdr:row>262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2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262</xdr:row>
          <xdr:rowOff>0</xdr:rowOff>
        </xdr:from>
        <xdr:to>
          <xdr:col>5</xdr:col>
          <xdr:colOff>476250</xdr:colOff>
          <xdr:row>263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2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263</xdr:row>
          <xdr:rowOff>0</xdr:rowOff>
        </xdr:from>
        <xdr:to>
          <xdr:col>5</xdr:col>
          <xdr:colOff>476250</xdr:colOff>
          <xdr:row>264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2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264</xdr:row>
          <xdr:rowOff>0</xdr:rowOff>
        </xdr:from>
        <xdr:to>
          <xdr:col>5</xdr:col>
          <xdr:colOff>476250</xdr:colOff>
          <xdr:row>265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2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265</xdr:row>
          <xdr:rowOff>0</xdr:rowOff>
        </xdr:from>
        <xdr:to>
          <xdr:col>5</xdr:col>
          <xdr:colOff>476250</xdr:colOff>
          <xdr:row>266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2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266</xdr:row>
          <xdr:rowOff>0</xdr:rowOff>
        </xdr:from>
        <xdr:to>
          <xdr:col>5</xdr:col>
          <xdr:colOff>476250</xdr:colOff>
          <xdr:row>267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2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267</xdr:row>
          <xdr:rowOff>0</xdr:rowOff>
        </xdr:from>
        <xdr:to>
          <xdr:col>5</xdr:col>
          <xdr:colOff>476250</xdr:colOff>
          <xdr:row>268</xdr:row>
          <xdr:rowOff>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2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268</xdr:row>
          <xdr:rowOff>0</xdr:rowOff>
        </xdr:from>
        <xdr:to>
          <xdr:col>5</xdr:col>
          <xdr:colOff>476250</xdr:colOff>
          <xdr:row>269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2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269</xdr:row>
          <xdr:rowOff>0</xdr:rowOff>
        </xdr:from>
        <xdr:to>
          <xdr:col>5</xdr:col>
          <xdr:colOff>476250</xdr:colOff>
          <xdr:row>270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2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2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271</xdr:row>
          <xdr:rowOff>0</xdr:rowOff>
        </xdr:from>
        <xdr:to>
          <xdr:col>5</xdr:col>
          <xdr:colOff>476250</xdr:colOff>
          <xdr:row>272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2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272</xdr:row>
          <xdr:rowOff>0</xdr:rowOff>
        </xdr:from>
        <xdr:to>
          <xdr:col>5</xdr:col>
          <xdr:colOff>476250</xdr:colOff>
          <xdr:row>273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2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273</xdr:row>
          <xdr:rowOff>0</xdr:rowOff>
        </xdr:from>
        <xdr:to>
          <xdr:col>5</xdr:col>
          <xdr:colOff>476250</xdr:colOff>
          <xdr:row>274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2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274</xdr:row>
          <xdr:rowOff>0</xdr:rowOff>
        </xdr:from>
        <xdr:to>
          <xdr:col>5</xdr:col>
          <xdr:colOff>476250</xdr:colOff>
          <xdr:row>275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2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275</xdr:row>
          <xdr:rowOff>0</xdr:rowOff>
        </xdr:from>
        <xdr:to>
          <xdr:col>5</xdr:col>
          <xdr:colOff>476250</xdr:colOff>
          <xdr:row>276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2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276</xdr:row>
          <xdr:rowOff>0</xdr:rowOff>
        </xdr:from>
        <xdr:to>
          <xdr:col>5</xdr:col>
          <xdr:colOff>476250</xdr:colOff>
          <xdr:row>277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2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277</xdr:row>
          <xdr:rowOff>0</xdr:rowOff>
        </xdr:from>
        <xdr:to>
          <xdr:col>5</xdr:col>
          <xdr:colOff>476250</xdr:colOff>
          <xdr:row>278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2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278</xdr:row>
          <xdr:rowOff>0</xdr:rowOff>
        </xdr:from>
        <xdr:to>
          <xdr:col>5</xdr:col>
          <xdr:colOff>476250</xdr:colOff>
          <xdr:row>279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2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285</xdr:row>
          <xdr:rowOff>0</xdr:rowOff>
        </xdr:from>
        <xdr:to>
          <xdr:col>5</xdr:col>
          <xdr:colOff>476250</xdr:colOff>
          <xdr:row>286</xdr:row>
          <xdr:rowOff>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2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286</xdr:row>
          <xdr:rowOff>0</xdr:rowOff>
        </xdr:from>
        <xdr:to>
          <xdr:col>5</xdr:col>
          <xdr:colOff>476250</xdr:colOff>
          <xdr:row>287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2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287</xdr:row>
          <xdr:rowOff>0</xdr:rowOff>
        </xdr:from>
        <xdr:to>
          <xdr:col>5</xdr:col>
          <xdr:colOff>476250</xdr:colOff>
          <xdr:row>288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2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288</xdr:row>
          <xdr:rowOff>0</xdr:rowOff>
        </xdr:from>
        <xdr:to>
          <xdr:col>5</xdr:col>
          <xdr:colOff>476250</xdr:colOff>
          <xdr:row>289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2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289</xdr:row>
          <xdr:rowOff>0</xdr:rowOff>
        </xdr:from>
        <xdr:to>
          <xdr:col>5</xdr:col>
          <xdr:colOff>476250</xdr:colOff>
          <xdr:row>290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2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290</xdr:row>
          <xdr:rowOff>0</xdr:rowOff>
        </xdr:from>
        <xdr:to>
          <xdr:col>5</xdr:col>
          <xdr:colOff>476250</xdr:colOff>
          <xdr:row>291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2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291</xdr:row>
          <xdr:rowOff>0</xdr:rowOff>
        </xdr:from>
        <xdr:to>
          <xdr:col>5</xdr:col>
          <xdr:colOff>476250</xdr:colOff>
          <xdr:row>292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2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292</xdr:row>
          <xdr:rowOff>0</xdr:rowOff>
        </xdr:from>
        <xdr:to>
          <xdr:col>5</xdr:col>
          <xdr:colOff>476250</xdr:colOff>
          <xdr:row>293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2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293</xdr:row>
          <xdr:rowOff>0</xdr:rowOff>
        </xdr:from>
        <xdr:to>
          <xdr:col>5</xdr:col>
          <xdr:colOff>476250</xdr:colOff>
          <xdr:row>294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2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294</xdr:row>
          <xdr:rowOff>0</xdr:rowOff>
        </xdr:from>
        <xdr:to>
          <xdr:col>5</xdr:col>
          <xdr:colOff>476250</xdr:colOff>
          <xdr:row>295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2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295</xdr:row>
          <xdr:rowOff>0</xdr:rowOff>
        </xdr:from>
        <xdr:to>
          <xdr:col>5</xdr:col>
          <xdr:colOff>476250</xdr:colOff>
          <xdr:row>296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2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296</xdr:row>
          <xdr:rowOff>0</xdr:rowOff>
        </xdr:from>
        <xdr:to>
          <xdr:col>5</xdr:col>
          <xdr:colOff>476250</xdr:colOff>
          <xdr:row>297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2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297</xdr:row>
          <xdr:rowOff>0</xdr:rowOff>
        </xdr:from>
        <xdr:to>
          <xdr:col>5</xdr:col>
          <xdr:colOff>476250</xdr:colOff>
          <xdr:row>298</xdr:row>
          <xdr:rowOff>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2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298</xdr:row>
          <xdr:rowOff>0</xdr:rowOff>
        </xdr:from>
        <xdr:to>
          <xdr:col>5</xdr:col>
          <xdr:colOff>476250</xdr:colOff>
          <xdr:row>299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2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299</xdr:row>
          <xdr:rowOff>0</xdr:rowOff>
        </xdr:from>
        <xdr:to>
          <xdr:col>5</xdr:col>
          <xdr:colOff>476250</xdr:colOff>
          <xdr:row>300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2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300</xdr:row>
          <xdr:rowOff>0</xdr:rowOff>
        </xdr:from>
        <xdr:to>
          <xdr:col>5</xdr:col>
          <xdr:colOff>476250</xdr:colOff>
          <xdr:row>301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2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301</xdr:row>
          <xdr:rowOff>0</xdr:rowOff>
        </xdr:from>
        <xdr:to>
          <xdr:col>5</xdr:col>
          <xdr:colOff>476250</xdr:colOff>
          <xdr:row>302</xdr:row>
          <xdr:rowOff>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2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302</xdr:row>
          <xdr:rowOff>0</xdr:rowOff>
        </xdr:from>
        <xdr:to>
          <xdr:col>5</xdr:col>
          <xdr:colOff>476250</xdr:colOff>
          <xdr:row>303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2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303</xdr:row>
          <xdr:rowOff>0</xdr:rowOff>
        </xdr:from>
        <xdr:to>
          <xdr:col>5</xdr:col>
          <xdr:colOff>476250</xdr:colOff>
          <xdr:row>304</xdr:row>
          <xdr:rowOff>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2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304</xdr:row>
          <xdr:rowOff>0</xdr:rowOff>
        </xdr:from>
        <xdr:to>
          <xdr:col>5</xdr:col>
          <xdr:colOff>476250</xdr:colOff>
          <xdr:row>305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2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305</xdr:row>
          <xdr:rowOff>0</xdr:rowOff>
        </xdr:from>
        <xdr:to>
          <xdr:col>5</xdr:col>
          <xdr:colOff>476250</xdr:colOff>
          <xdr:row>306</xdr:row>
          <xdr:rowOff>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2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306</xdr:row>
          <xdr:rowOff>0</xdr:rowOff>
        </xdr:from>
        <xdr:to>
          <xdr:col>5</xdr:col>
          <xdr:colOff>476250</xdr:colOff>
          <xdr:row>307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2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307</xdr:row>
          <xdr:rowOff>0</xdr:rowOff>
        </xdr:from>
        <xdr:to>
          <xdr:col>5</xdr:col>
          <xdr:colOff>476250</xdr:colOff>
          <xdr:row>308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2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308</xdr:row>
          <xdr:rowOff>0</xdr:rowOff>
        </xdr:from>
        <xdr:to>
          <xdr:col>5</xdr:col>
          <xdr:colOff>476250</xdr:colOff>
          <xdr:row>309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2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309</xdr:row>
          <xdr:rowOff>0</xdr:rowOff>
        </xdr:from>
        <xdr:to>
          <xdr:col>5</xdr:col>
          <xdr:colOff>476250</xdr:colOff>
          <xdr:row>310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2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310</xdr:row>
          <xdr:rowOff>0</xdr:rowOff>
        </xdr:from>
        <xdr:to>
          <xdr:col>5</xdr:col>
          <xdr:colOff>476250</xdr:colOff>
          <xdr:row>311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2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311</xdr:row>
          <xdr:rowOff>0</xdr:rowOff>
        </xdr:from>
        <xdr:to>
          <xdr:col>5</xdr:col>
          <xdr:colOff>476250</xdr:colOff>
          <xdr:row>312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2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312</xdr:row>
          <xdr:rowOff>0</xdr:rowOff>
        </xdr:from>
        <xdr:to>
          <xdr:col>5</xdr:col>
          <xdr:colOff>476250</xdr:colOff>
          <xdr:row>313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2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313</xdr:row>
          <xdr:rowOff>0</xdr:rowOff>
        </xdr:from>
        <xdr:to>
          <xdr:col>5</xdr:col>
          <xdr:colOff>476250</xdr:colOff>
          <xdr:row>314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2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309</xdr:row>
          <xdr:rowOff>0</xdr:rowOff>
        </xdr:from>
        <xdr:to>
          <xdr:col>5</xdr:col>
          <xdr:colOff>476250</xdr:colOff>
          <xdr:row>310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2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309</xdr:row>
          <xdr:rowOff>0</xdr:rowOff>
        </xdr:from>
        <xdr:to>
          <xdr:col>5</xdr:col>
          <xdr:colOff>476250</xdr:colOff>
          <xdr:row>310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2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310</xdr:row>
          <xdr:rowOff>0</xdr:rowOff>
        </xdr:from>
        <xdr:to>
          <xdr:col>5</xdr:col>
          <xdr:colOff>476250</xdr:colOff>
          <xdr:row>311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2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311</xdr:row>
          <xdr:rowOff>0</xdr:rowOff>
        </xdr:from>
        <xdr:to>
          <xdr:col>5</xdr:col>
          <xdr:colOff>476250</xdr:colOff>
          <xdr:row>312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2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312</xdr:row>
          <xdr:rowOff>0</xdr:rowOff>
        </xdr:from>
        <xdr:to>
          <xdr:col>5</xdr:col>
          <xdr:colOff>476250</xdr:colOff>
          <xdr:row>313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2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313</xdr:row>
          <xdr:rowOff>0</xdr:rowOff>
        </xdr:from>
        <xdr:to>
          <xdr:col>5</xdr:col>
          <xdr:colOff>476250</xdr:colOff>
          <xdr:row>314</xdr:row>
          <xdr:rowOff>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2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286</xdr:row>
          <xdr:rowOff>0</xdr:rowOff>
        </xdr:from>
        <xdr:to>
          <xdr:col>5</xdr:col>
          <xdr:colOff>476250</xdr:colOff>
          <xdr:row>287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2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287</xdr:row>
          <xdr:rowOff>0</xdr:rowOff>
        </xdr:from>
        <xdr:to>
          <xdr:col>5</xdr:col>
          <xdr:colOff>476250</xdr:colOff>
          <xdr:row>288</xdr:row>
          <xdr:rowOff>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2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288</xdr:row>
          <xdr:rowOff>0</xdr:rowOff>
        </xdr:from>
        <xdr:to>
          <xdr:col>5</xdr:col>
          <xdr:colOff>476250</xdr:colOff>
          <xdr:row>289</xdr:row>
          <xdr:rowOff>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2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289</xdr:row>
          <xdr:rowOff>0</xdr:rowOff>
        </xdr:from>
        <xdr:to>
          <xdr:col>5</xdr:col>
          <xdr:colOff>476250</xdr:colOff>
          <xdr:row>290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2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290</xdr:row>
          <xdr:rowOff>0</xdr:rowOff>
        </xdr:from>
        <xdr:to>
          <xdr:col>5</xdr:col>
          <xdr:colOff>476250</xdr:colOff>
          <xdr:row>291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2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291</xdr:row>
          <xdr:rowOff>0</xdr:rowOff>
        </xdr:from>
        <xdr:to>
          <xdr:col>5</xdr:col>
          <xdr:colOff>476250</xdr:colOff>
          <xdr:row>292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2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292</xdr:row>
          <xdr:rowOff>0</xdr:rowOff>
        </xdr:from>
        <xdr:to>
          <xdr:col>5</xdr:col>
          <xdr:colOff>476250</xdr:colOff>
          <xdr:row>293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2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293</xdr:row>
          <xdr:rowOff>0</xdr:rowOff>
        </xdr:from>
        <xdr:to>
          <xdr:col>5</xdr:col>
          <xdr:colOff>476250</xdr:colOff>
          <xdr:row>294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2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294</xdr:row>
          <xdr:rowOff>0</xdr:rowOff>
        </xdr:from>
        <xdr:to>
          <xdr:col>5</xdr:col>
          <xdr:colOff>476250</xdr:colOff>
          <xdr:row>295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2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295</xdr:row>
          <xdr:rowOff>0</xdr:rowOff>
        </xdr:from>
        <xdr:to>
          <xdr:col>5</xdr:col>
          <xdr:colOff>476250</xdr:colOff>
          <xdr:row>296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2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296</xdr:row>
          <xdr:rowOff>0</xdr:rowOff>
        </xdr:from>
        <xdr:to>
          <xdr:col>5</xdr:col>
          <xdr:colOff>476250</xdr:colOff>
          <xdr:row>297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2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297</xdr:row>
          <xdr:rowOff>0</xdr:rowOff>
        </xdr:from>
        <xdr:to>
          <xdr:col>5</xdr:col>
          <xdr:colOff>476250</xdr:colOff>
          <xdr:row>298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2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298</xdr:row>
          <xdr:rowOff>0</xdr:rowOff>
        </xdr:from>
        <xdr:to>
          <xdr:col>5</xdr:col>
          <xdr:colOff>476250</xdr:colOff>
          <xdr:row>299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2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299</xdr:row>
          <xdr:rowOff>0</xdr:rowOff>
        </xdr:from>
        <xdr:to>
          <xdr:col>5</xdr:col>
          <xdr:colOff>476250</xdr:colOff>
          <xdr:row>300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2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300</xdr:row>
          <xdr:rowOff>0</xdr:rowOff>
        </xdr:from>
        <xdr:to>
          <xdr:col>5</xdr:col>
          <xdr:colOff>476250</xdr:colOff>
          <xdr:row>301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2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301</xdr:row>
          <xdr:rowOff>0</xdr:rowOff>
        </xdr:from>
        <xdr:to>
          <xdr:col>5</xdr:col>
          <xdr:colOff>476250</xdr:colOff>
          <xdr:row>302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2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302</xdr:row>
          <xdr:rowOff>0</xdr:rowOff>
        </xdr:from>
        <xdr:to>
          <xdr:col>5</xdr:col>
          <xdr:colOff>476250</xdr:colOff>
          <xdr:row>303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2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303</xdr:row>
          <xdr:rowOff>0</xdr:rowOff>
        </xdr:from>
        <xdr:to>
          <xdr:col>5</xdr:col>
          <xdr:colOff>476250</xdr:colOff>
          <xdr:row>304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2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304</xdr:row>
          <xdr:rowOff>0</xdr:rowOff>
        </xdr:from>
        <xdr:to>
          <xdr:col>5</xdr:col>
          <xdr:colOff>476250</xdr:colOff>
          <xdr:row>305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2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305</xdr:row>
          <xdr:rowOff>0</xdr:rowOff>
        </xdr:from>
        <xdr:to>
          <xdr:col>5</xdr:col>
          <xdr:colOff>476250</xdr:colOff>
          <xdr:row>306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2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306</xdr:row>
          <xdr:rowOff>0</xdr:rowOff>
        </xdr:from>
        <xdr:to>
          <xdr:col>5</xdr:col>
          <xdr:colOff>476250</xdr:colOff>
          <xdr:row>307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2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307</xdr:row>
          <xdr:rowOff>0</xdr:rowOff>
        </xdr:from>
        <xdr:to>
          <xdr:col>5</xdr:col>
          <xdr:colOff>476250</xdr:colOff>
          <xdr:row>308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2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308</xdr:row>
          <xdr:rowOff>0</xdr:rowOff>
        </xdr:from>
        <xdr:to>
          <xdr:col>5</xdr:col>
          <xdr:colOff>476250</xdr:colOff>
          <xdr:row>309</xdr:row>
          <xdr:rowOff>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2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309</xdr:row>
          <xdr:rowOff>0</xdr:rowOff>
        </xdr:from>
        <xdr:to>
          <xdr:col>5</xdr:col>
          <xdr:colOff>476250</xdr:colOff>
          <xdr:row>310</xdr:row>
          <xdr:rowOff>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2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310</xdr:row>
          <xdr:rowOff>0</xdr:rowOff>
        </xdr:from>
        <xdr:to>
          <xdr:col>5</xdr:col>
          <xdr:colOff>476250</xdr:colOff>
          <xdr:row>311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2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311</xdr:row>
          <xdr:rowOff>0</xdr:rowOff>
        </xdr:from>
        <xdr:to>
          <xdr:col>5</xdr:col>
          <xdr:colOff>476250</xdr:colOff>
          <xdr:row>312</xdr:row>
          <xdr:rowOff>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2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312</xdr:row>
          <xdr:rowOff>0</xdr:rowOff>
        </xdr:from>
        <xdr:to>
          <xdr:col>5</xdr:col>
          <xdr:colOff>476250</xdr:colOff>
          <xdr:row>313</xdr:row>
          <xdr:rowOff>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2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313</xdr:row>
          <xdr:rowOff>0</xdr:rowOff>
        </xdr:from>
        <xdr:to>
          <xdr:col>5</xdr:col>
          <xdr:colOff>476250</xdr:colOff>
          <xdr:row>314</xdr:row>
          <xdr:rowOff>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2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320</xdr:row>
          <xdr:rowOff>0</xdr:rowOff>
        </xdr:from>
        <xdr:to>
          <xdr:col>5</xdr:col>
          <xdr:colOff>476250</xdr:colOff>
          <xdr:row>321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2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321</xdr:row>
          <xdr:rowOff>0</xdr:rowOff>
        </xdr:from>
        <xdr:to>
          <xdr:col>5</xdr:col>
          <xdr:colOff>476250</xdr:colOff>
          <xdr:row>322</xdr:row>
          <xdr:rowOff>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2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322</xdr:row>
          <xdr:rowOff>0</xdr:rowOff>
        </xdr:from>
        <xdr:to>
          <xdr:col>5</xdr:col>
          <xdr:colOff>476250</xdr:colOff>
          <xdr:row>323</xdr:row>
          <xdr:rowOff>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2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323</xdr:row>
          <xdr:rowOff>0</xdr:rowOff>
        </xdr:from>
        <xdr:to>
          <xdr:col>5</xdr:col>
          <xdr:colOff>476250</xdr:colOff>
          <xdr:row>324</xdr:row>
          <xdr:rowOff>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2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324</xdr:row>
          <xdr:rowOff>0</xdr:rowOff>
        </xdr:from>
        <xdr:to>
          <xdr:col>5</xdr:col>
          <xdr:colOff>476250</xdr:colOff>
          <xdr:row>325</xdr:row>
          <xdr:rowOff>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2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325</xdr:row>
          <xdr:rowOff>0</xdr:rowOff>
        </xdr:from>
        <xdr:to>
          <xdr:col>5</xdr:col>
          <xdr:colOff>476250</xdr:colOff>
          <xdr:row>326</xdr:row>
          <xdr:rowOff>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2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326</xdr:row>
          <xdr:rowOff>0</xdr:rowOff>
        </xdr:from>
        <xdr:to>
          <xdr:col>5</xdr:col>
          <xdr:colOff>476250</xdr:colOff>
          <xdr:row>327</xdr:row>
          <xdr:rowOff>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2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327</xdr:row>
          <xdr:rowOff>0</xdr:rowOff>
        </xdr:from>
        <xdr:to>
          <xdr:col>5</xdr:col>
          <xdr:colOff>476250</xdr:colOff>
          <xdr:row>328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2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328</xdr:row>
          <xdr:rowOff>0</xdr:rowOff>
        </xdr:from>
        <xdr:to>
          <xdr:col>5</xdr:col>
          <xdr:colOff>476250</xdr:colOff>
          <xdr:row>329</xdr:row>
          <xdr:rowOff>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2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329</xdr:row>
          <xdr:rowOff>0</xdr:rowOff>
        </xdr:from>
        <xdr:to>
          <xdr:col>5</xdr:col>
          <xdr:colOff>476250</xdr:colOff>
          <xdr:row>330</xdr:row>
          <xdr:rowOff>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2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330</xdr:row>
          <xdr:rowOff>0</xdr:rowOff>
        </xdr:from>
        <xdr:to>
          <xdr:col>5</xdr:col>
          <xdr:colOff>476250</xdr:colOff>
          <xdr:row>331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2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331</xdr:row>
          <xdr:rowOff>0</xdr:rowOff>
        </xdr:from>
        <xdr:to>
          <xdr:col>5</xdr:col>
          <xdr:colOff>476250</xdr:colOff>
          <xdr:row>332</xdr:row>
          <xdr:rowOff>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2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332</xdr:row>
          <xdr:rowOff>0</xdr:rowOff>
        </xdr:from>
        <xdr:to>
          <xdr:col>5</xdr:col>
          <xdr:colOff>476250</xdr:colOff>
          <xdr:row>333</xdr:row>
          <xdr:rowOff>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2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333</xdr:row>
          <xdr:rowOff>0</xdr:rowOff>
        </xdr:from>
        <xdr:to>
          <xdr:col>5</xdr:col>
          <xdr:colOff>476250</xdr:colOff>
          <xdr:row>334</xdr:row>
          <xdr:rowOff>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2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334</xdr:row>
          <xdr:rowOff>0</xdr:rowOff>
        </xdr:from>
        <xdr:to>
          <xdr:col>5</xdr:col>
          <xdr:colOff>476250</xdr:colOff>
          <xdr:row>335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2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335</xdr:row>
          <xdr:rowOff>0</xdr:rowOff>
        </xdr:from>
        <xdr:to>
          <xdr:col>5</xdr:col>
          <xdr:colOff>476250</xdr:colOff>
          <xdr:row>336</xdr:row>
          <xdr:rowOff>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2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336</xdr:row>
          <xdr:rowOff>0</xdr:rowOff>
        </xdr:from>
        <xdr:to>
          <xdr:col>5</xdr:col>
          <xdr:colOff>476250</xdr:colOff>
          <xdr:row>337</xdr:row>
          <xdr:rowOff>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2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337</xdr:row>
          <xdr:rowOff>0</xdr:rowOff>
        </xdr:from>
        <xdr:to>
          <xdr:col>5</xdr:col>
          <xdr:colOff>476250</xdr:colOff>
          <xdr:row>338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2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338</xdr:row>
          <xdr:rowOff>0</xdr:rowOff>
        </xdr:from>
        <xdr:to>
          <xdr:col>5</xdr:col>
          <xdr:colOff>476250</xdr:colOff>
          <xdr:row>339</xdr:row>
          <xdr:rowOff>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2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339</xdr:row>
          <xdr:rowOff>0</xdr:rowOff>
        </xdr:from>
        <xdr:to>
          <xdr:col>5</xdr:col>
          <xdr:colOff>476250</xdr:colOff>
          <xdr:row>340</xdr:row>
          <xdr:rowOff>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2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340</xdr:row>
          <xdr:rowOff>0</xdr:rowOff>
        </xdr:from>
        <xdr:to>
          <xdr:col>5</xdr:col>
          <xdr:colOff>476250</xdr:colOff>
          <xdr:row>341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2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341</xdr:row>
          <xdr:rowOff>0</xdr:rowOff>
        </xdr:from>
        <xdr:to>
          <xdr:col>5</xdr:col>
          <xdr:colOff>476250</xdr:colOff>
          <xdr:row>342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2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342</xdr:row>
          <xdr:rowOff>0</xdr:rowOff>
        </xdr:from>
        <xdr:to>
          <xdr:col>5</xdr:col>
          <xdr:colOff>476250</xdr:colOff>
          <xdr:row>343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2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343</xdr:row>
          <xdr:rowOff>0</xdr:rowOff>
        </xdr:from>
        <xdr:to>
          <xdr:col>5</xdr:col>
          <xdr:colOff>476250</xdr:colOff>
          <xdr:row>344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2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344</xdr:row>
          <xdr:rowOff>0</xdr:rowOff>
        </xdr:from>
        <xdr:to>
          <xdr:col>5</xdr:col>
          <xdr:colOff>476250</xdr:colOff>
          <xdr:row>345</xdr:row>
          <xdr:rowOff>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2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345</xdr:row>
          <xdr:rowOff>0</xdr:rowOff>
        </xdr:from>
        <xdr:to>
          <xdr:col>5</xdr:col>
          <xdr:colOff>476250</xdr:colOff>
          <xdr:row>346</xdr:row>
          <xdr:rowOff>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2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346</xdr:row>
          <xdr:rowOff>0</xdr:rowOff>
        </xdr:from>
        <xdr:to>
          <xdr:col>5</xdr:col>
          <xdr:colOff>476250</xdr:colOff>
          <xdr:row>347</xdr:row>
          <xdr:rowOff>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2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347</xdr:row>
          <xdr:rowOff>0</xdr:rowOff>
        </xdr:from>
        <xdr:to>
          <xdr:col>5</xdr:col>
          <xdr:colOff>476250</xdr:colOff>
          <xdr:row>348</xdr:row>
          <xdr:rowOff>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2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348</xdr:row>
          <xdr:rowOff>0</xdr:rowOff>
        </xdr:from>
        <xdr:to>
          <xdr:col>5</xdr:col>
          <xdr:colOff>476250</xdr:colOff>
          <xdr:row>349</xdr:row>
          <xdr:rowOff>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2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344</xdr:row>
          <xdr:rowOff>0</xdr:rowOff>
        </xdr:from>
        <xdr:to>
          <xdr:col>5</xdr:col>
          <xdr:colOff>476250</xdr:colOff>
          <xdr:row>345</xdr:row>
          <xdr:rowOff>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2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344</xdr:row>
          <xdr:rowOff>0</xdr:rowOff>
        </xdr:from>
        <xdr:to>
          <xdr:col>5</xdr:col>
          <xdr:colOff>476250</xdr:colOff>
          <xdr:row>345</xdr:row>
          <xdr:rowOff>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2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345</xdr:row>
          <xdr:rowOff>0</xdr:rowOff>
        </xdr:from>
        <xdr:to>
          <xdr:col>5</xdr:col>
          <xdr:colOff>476250</xdr:colOff>
          <xdr:row>346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2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346</xdr:row>
          <xdr:rowOff>0</xdr:rowOff>
        </xdr:from>
        <xdr:to>
          <xdr:col>5</xdr:col>
          <xdr:colOff>476250</xdr:colOff>
          <xdr:row>347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2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347</xdr:row>
          <xdr:rowOff>0</xdr:rowOff>
        </xdr:from>
        <xdr:to>
          <xdr:col>5</xdr:col>
          <xdr:colOff>476250</xdr:colOff>
          <xdr:row>348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2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348</xdr:row>
          <xdr:rowOff>0</xdr:rowOff>
        </xdr:from>
        <xdr:to>
          <xdr:col>5</xdr:col>
          <xdr:colOff>476250</xdr:colOff>
          <xdr:row>349</xdr:row>
          <xdr:rowOff>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2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321</xdr:row>
          <xdr:rowOff>0</xdr:rowOff>
        </xdr:from>
        <xdr:to>
          <xdr:col>5</xdr:col>
          <xdr:colOff>476250</xdr:colOff>
          <xdr:row>322</xdr:row>
          <xdr:rowOff>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2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322</xdr:row>
          <xdr:rowOff>0</xdr:rowOff>
        </xdr:from>
        <xdr:to>
          <xdr:col>5</xdr:col>
          <xdr:colOff>476250</xdr:colOff>
          <xdr:row>323</xdr:row>
          <xdr:rowOff>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2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323</xdr:row>
          <xdr:rowOff>0</xdr:rowOff>
        </xdr:from>
        <xdr:to>
          <xdr:col>5</xdr:col>
          <xdr:colOff>476250</xdr:colOff>
          <xdr:row>324</xdr:row>
          <xdr:rowOff>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2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324</xdr:row>
          <xdr:rowOff>0</xdr:rowOff>
        </xdr:from>
        <xdr:to>
          <xdr:col>5</xdr:col>
          <xdr:colOff>476250</xdr:colOff>
          <xdr:row>325</xdr:row>
          <xdr:rowOff>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2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325</xdr:row>
          <xdr:rowOff>0</xdr:rowOff>
        </xdr:from>
        <xdr:to>
          <xdr:col>5</xdr:col>
          <xdr:colOff>476250</xdr:colOff>
          <xdr:row>326</xdr:row>
          <xdr:rowOff>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2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326</xdr:row>
          <xdr:rowOff>0</xdr:rowOff>
        </xdr:from>
        <xdr:to>
          <xdr:col>5</xdr:col>
          <xdr:colOff>476250</xdr:colOff>
          <xdr:row>327</xdr:row>
          <xdr:rowOff>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2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327</xdr:row>
          <xdr:rowOff>0</xdr:rowOff>
        </xdr:from>
        <xdr:to>
          <xdr:col>5</xdr:col>
          <xdr:colOff>476250</xdr:colOff>
          <xdr:row>328</xdr:row>
          <xdr:rowOff>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2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328</xdr:row>
          <xdr:rowOff>0</xdr:rowOff>
        </xdr:from>
        <xdr:to>
          <xdr:col>5</xdr:col>
          <xdr:colOff>476250</xdr:colOff>
          <xdr:row>329</xdr:row>
          <xdr:rowOff>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2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329</xdr:row>
          <xdr:rowOff>0</xdr:rowOff>
        </xdr:from>
        <xdr:to>
          <xdr:col>5</xdr:col>
          <xdr:colOff>476250</xdr:colOff>
          <xdr:row>330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2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330</xdr:row>
          <xdr:rowOff>0</xdr:rowOff>
        </xdr:from>
        <xdr:to>
          <xdr:col>5</xdr:col>
          <xdr:colOff>476250</xdr:colOff>
          <xdr:row>331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2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331</xdr:row>
          <xdr:rowOff>0</xdr:rowOff>
        </xdr:from>
        <xdr:to>
          <xdr:col>5</xdr:col>
          <xdr:colOff>476250</xdr:colOff>
          <xdr:row>332</xdr:row>
          <xdr:rowOff>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2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332</xdr:row>
          <xdr:rowOff>0</xdr:rowOff>
        </xdr:from>
        <xdr:to>
          <xdr:col>5</xdr:col>
          <xdr:colOff>476250</xdr:colOff>
          <xdr:row>333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2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333</xdr:row>
          <xdr:rowOff>0</xdr:rowOff>
        </xdr:from>
        <xdr:to>
          <xdr:col>5</xdr:col>
          <xdr:colOff>476250</xdr:colOff>
          <xdr:row>334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2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334</xdr:row>
          <xdr:rowOff>0</xdr:rowOff>
        </xdr:from>
        <xdr:to>
          <xdr:col>5</xdr:col>
          <xdr:colOff>476250</xdr:colOff>
          <xdr:row>335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2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335</xdr:row>
          <xdr:rowOff>0</xdr:rowOff>
        </xdr:from>
        <xdr:to>
          <xdr:col>5</xdr:col>
          <xdr:colOff>476250</xdr:colOff>
          <xdr:row>336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2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336</xdr:row>
          <xdr:rowOff>0</xdr:rowOff>
        </xdr:from>
        <xdr:to>
          <xdr:col>5</xdr:col>
          <xdr:colOff>476250</xdr:colOff>
          <xdr:row>337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2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337</xdr:row>
          <xdr:rowOff>0</xdr:rowOff>
        </xdr:from>
        <xdr:to>
          <xdr:col>5</xdr:col>
          <xdr:colOff>476250</xdr:colOff>
          <xdr:row>338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2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338</xdr:row>
          <xdr:rowOff>0</xdr:rowOff>
        </xdr:from>
        <xdr:to>
          <xdr:col>5</xdr:col>
          <xdr:colOff>476250</xdr:colOff>
          <xdr:row>339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2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339</xdr:row>
          <xdr:rowOff>0</xdr:rowOff>
        </xdr:from>
        <xdr:to>
          <xdr:col>5</xdr:col>
          <xdr:colOff>476250</xdr:colOff>
          <xdr:row>340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2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340</xdr:row>
          <xdr:rowOff>0</xdr:rowOff>
        </xdr:from>
        <xdr:to>
          <xdr:col>5</xdr:col>
          <xdr:colOff>476250</xdr:colOff>
          <xdr:row>341</xdr:row>
          <xdr:rowOff>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2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341</xdr:row>
          <xdr:rowOff>0</xdr:rowOff>
        </xdr:from>
        <xdr:to>
          <xdr:col>5</xdr:col>
          <xdr:colOff>476250</xdr:colOff>
          <xdr:row>342</xdr:row>
          <xdr:rowOff>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2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342</xdr:row>
          <xdr:rowOff>0</xdr:rowOff>
        </xdr:from>
        <xdr:to>
          <xdr:col>5</xdr:col>
          <xdr:colOff>476250</xdr:colOff>
          <xdr:row>343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2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343</xdr:row>
          <xdr:rowOff>0</xdr:rowOff>
        </xdr:from>
        <xdr:to>
          <xdr:col>5</xdr:col>
          <xdr:colOff>476250</xdr:colOff>
          <xdr:row>344</xdr:row>
          <xdr:rowOff>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2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344</xdr:row>
          <xdr:rowOff>0</xdr:rowOff>
        </xdr:from>
        <xdr:to>
          <xdr:col>5</xdr:col>
          <xdr:colOff>476250</xdr:colOff>
          <xdr:row>345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2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345</xdr:row>
          <xdr:rowOff>0</xdr:rowOff>
        </xdr:from>
        <xdr:to>
          <xdr:col>5</xdr:col>
          <xdr:colOff>476250</xdr:colOff>
          <xdr:row>346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2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346</xdr:row>
          <xdr:rowOff>0</xdr:rowOff>
        </xdr:from>
        <xdr:to>
          <xdr:col>5</xdr:col>
          <xdr:colOff>476250</xdr:colOff>
          <xdr:row>347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2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347</xdr:row>
          <xdr:rowOff>0</xdr:rowOff>
        </xdr:from>
        <xdr:to>
          <xdr:col>5</xdr:col>
          <xdr:colOff>476250</xdr:colOff>
          <xdr:row>348</xdr:row>
          <xdr:rowOff>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2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348</xdr:row>
          <xdr:rowOff>0</xdr:rowOff>
        </xdr:from>
        <xdr:to>
          <xdr:col>5</xdr:col>
          <xdr:colOff>476250</xdr:colOff>
          <xdr:row>349</xdr:row>
          <xdr:rowOff>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2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142874</xdr:rowOff>
    </xdr:from>
    <xdr:to>
      <xdr:col>20</xdr:col>
      <xdr:colOff>257175</xdr:colOff>
      <xdr:row>15</xdr:row>
      <xdr:rowOff>61935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685799"/>
          <a:ext cx="7848600" cy="2948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15</xdr:col>
      <xdr:colOff>431007</xdr:colOff>
      <xdr:row>2</xdr:row>
      <xdr:rowOff>61912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458200" y="247650"/>
          <a:ext cx="4583907" cy="35718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経理様式１ 「 委託研究実績報告書（兼収支決算報告書） 」</a:t>
          </a:r>
        </a:p>
      </xdr:txBody>
    </xdr:sp>
    <xdr:clientData/>
  </xdr:twoCellAnchor>
  <xdr:twoCellAnchor>
    <xdr:from>
      <xdr:col>11</xdr:col>
      <xdr:colOff>95250</xdr:colOff>
      <xdr:row>10</xdr:row>
      <xdr:rowOff>133350</xdr:rowOff>
    </xdr:from>
    <xdr:to>
      <xdr:col>12</xdr:col>
      <xdr:colOff>266701</xdr:colOff>
      <xdr:row>11</xdr:row>
      <xdr:rowOff>56175</xdr:rowOff>
    </xdr:to>
    <xdr:sp macro="" textlink="">
      <xdr:nvSpPr>
        <xdr:cNvPr id="6" name="四角形: 角を丸くする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753600" y="2505075"/>
          <a:ext cx="857251" cy="180000"/>
        </a:xfrm>
        <a:prstGeom prst="roundRect">
          <a:avLst/>
        </a:prstGeom>
        <a:noFill/>
        <a:ln w="28575">
          <a:solidFill>
            <a:srgbClr val="FF434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11</xdr:row>
      <xdr:rowOff>171450</xdr:rowOff>
    </xdr:from>
    <xdr:to>
      <xdr:col>12</xdr:col>
      <xdr:colOff>266701</xdr:colOff>
      <xdr:row>12</xdr:row>
      <xdr:rowOff>94275</xdr:rowOff>
    </xdr:to>
    <xdr:sp macro="" textlink="">
      <xdr:nvSpPr>
        <xdr:cNvPr id="7" name="四角形: 角を丸くする 2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753600" y="2800350"/>
          <a:ext cx="857251" cy="180000"/>
        </a:xfrm>
        <a:prstGeom prst="roundRect">
          <a:avLst/>
        </a:prstGeom>
        <a:noFill/>
        <a:ln w="28575">
          <a:solidFill>
            <a:srgbClr val="FF434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14</xdr:row>
      <xdr:rowOff>47625</xdr:rowOff>
    </xdr:from>
    <xdr:to>
      <xdr:col>12</xdr:col>
      <xdr:colOff>276226</xdr:colOff>
      <xdr:row>14</xdr:row>
      <xdr:rowOff>227625</xdr:rowOff>
    </xdr:to>
    <xdr:sp macro="" textlink="">
      <xdr:nvSpPr>
        <xdr:cNvPr id="8" name="四角形: 角を丸くする 2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972675" y="3362325"/>
          <a:ext cx="857251" cy="180000"/>
        </a:xfrm>
        <a:prstGeom prst="roundRect">
          <a:avLst/>
        </a:prstGeom>
        <a:noFill/>
        <a:ln w="28575">
          <a:solidFill>
            <a:srgbClr val="FF434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619125</xdr:colOff>
      <xdr:row>10</xdr:row>
      <xdr:rowOff>38100</xdr:rowOff>
    </xdr:from>
    <xdr:to>
      <xdr:col>12</xdr:col>
      <xdr:colOff>366713</xdr:colOff>
      <xdr:row>15</xdr:row>
      <xdr:rowOff>123825</xdr:rowOff>
    </xdr:to>
    <xdr:sp macro="" textlink="">
      <xdr:nvSpPr>
        <xdr:cNvPr id="9" name="四角形: 角を丸くする 2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9591675" y="2409825"/>
          <a:ext cx="1119188" cy="1285875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314325</xdr:colOff>
      <xdr:row>15</xdr:row>
      <xdr:rowOff>47625</xdr:rowOff>
    </xdr:from>
    <xdr:to>
      <xdr:col>12</xdr:col>
      <xdr:colOff>88107</xdr:colOff>
      <xdr:row>17</xdr:row>
      <xdr:rowOff>126206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972675" y="3619500"/>
          <a:ext cx="459582" cy="5929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</a:p>
      </xdr:txBody>
    </xdr:sp>
    <xdr:clientData/>
  </xdr:twoCellAnchor>
  <xdr:twoCellAnchor>
    <xdr:from>
      <xdr:col>2</xdr:col>
      <xdr:colOff>428625</xdr:colOff>
      <xdr:row>27</xdr:row>
      <xdr:rowOff>38100</xdr:rowOff>
    </xdr:from>
    <xdr:to>
      <xdr:col>3</xdr:col>
      <xdr:colOff>28575</xdr:colOff>
      <xdr:row>31</xdr:row>
      <xdr:rowOff>228600</xdr:rowOff>
    </xdr:to>
    <xdr:sp macro="" textlink="">
      <xdr:nvSpPr>
        <xdr:cNvPr id="14" name="四角形: 角を丸くする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000250" y="7486650"/>
          <a:ext cx="1028700" cy="12192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27</xdr:row>
      <xdr:rowOff>38100</xdr:rowOff>
    </xdr:from>
    <xdr:to>
      <xdr:col>4</xdr:col>
      <xdr:colOff>38100</xdr:colOff>
      <xdr:row>31</xdr:row>
      <xdr:rowOff>219075</xdr:rowOff>
    </xdr:to>
    <xdr:sp macro="" textlink="">
      <xdr:nvSpPr>
        <xdr:cNvPr id="17" name="四角形: 角を丸くする 2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524250" y="7486650"/>
          <a:ext cx="942975" cy="12096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47626</xdr:colOff>
      <xdr:row>36</xdr:row>
      <xdr:rowOff>314325</xdr:rowOff>
    </xdr:from>
    <xdr:to>
      <xdr:col>3</xdr:col>
      <xdr:colOff>1028700</xdr:colOff>
      <xdr:row>45</xdr:row>
      <xdr:rowOff>28575</xdr:rowOff>
    </xdr:to>
    <xdr:sp macro="" textlink="">
      <xdr:nvSpPr>
        <xdr:cNvPr id="12" name="吹き出し: 四角形 2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90501" y="9934575"/>
          <a:ext cx="3838574" cy="2143125"/>
        </a:xfrm>
        <a:prstGeom prst="wedgeRectCallout">
          <a:avLst>
            <a:gd name="adj1" fmla="val -646"/>
            <a:gd name="adj2" fmla="val -108551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委託研究費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経理様式１「委託研究実績報告書（兼収支決算報告書） 」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（右図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）を参照し、以下の式で計算した金額を記入してください。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収入額（</a:t>
          </a:r>
          <a: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A'</a:t>
          </a:r>
          <a:r>
            <a:rPr kumimoji="1" lang="ja-JP" altLang="en-US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 － 返還済額（</a:t>
          </a:r>
          <a: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</a:t>
          </a:r>
          <a:r>
            <a:rPr kumimoji="1" lang="ja-JP" altLang="en-US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 － 返還予定額（</a:t>
          </a:r>
          <a: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</a:t>
          </a:r>
          <a:r>
            <a:rPr kumimoji="1" lang="ja-JP" altLang="en-US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b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1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年度以降の入力欄</a:t>
          </a:r>
          <a:b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最新の研究計画書を参照し、計画されている金額を記入してくだ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さい。</a:t>
          </a:r>
        </a:p>
      </xdr:txBody>
    </xdr:sp>
    <xdr:clientData/>
  </xdr:twoCellAnchor>
  <xdr:twoCellAnchor>
    <xdr:from>
      <xdr:col>3</xdr:col>
      <xdr:colOff>1133475</xdr:colOff>
      <xdr:row>36</xdr:row>
      <xdr:rowOff>314325</xdr:rowOff>
    </xdr:from>
    <xdr:to>
      <xdr:col>8</xdr:col>
      <xdr:colOff>285750</xdr:colOff>
      <xdr:row>42</xdr:row>
      <xdr:rowOff>38099</xdr:rowOff>
    </xdr:to>
    <xdr:sp macro="" textlink="">
      <xdr:nvSpPr>
        <xdr:cNvPr id="15" name="吹き出し: 四角形 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33850" y="9934575"/>
          <a:ext cx="3800475" cy="1638299"/>
        </a:xfrm>
        <a:prstGeom prst="wedgeRectCallout">
          <a:avLst>
            <a:gd name="adj1" fmla="val -42270"/>
            <a:gd name="adj2" fmla="val -126361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自己資金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年度の入力欄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本様式中の「実績額（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）」（上記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）と同じ金額を記入してください。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◆令和</a:t>
          </a:r>
          <a: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年度以降の入力欄</a:t>
          </a:r>
          <a:b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最新の研究計画書を参照し、計画されている金額を記入してくだ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さい。</a:t>
          </a:r>
        </a:p>
      </xdr:txBody>
    </xdr:sp>
    <xdr:clientData/>
  </xdr:twoCellAnchor>
  <xdr:twoCellAnchor>
    <xdr:from>
      <xdr:col>4</xdr:col>
      <xdr:colOff>552449</xdr:colOff>
      <xdr:row>27</xdr:row>
      <xdr:rowOff>38100</xdr:rowOff>
    </xdr:from>
    <xdr:to>
      <xdr:col>4</xdr:col>
      <xdr:colOff>857250</xdr:colOff>
      <xdr:row>31</xdr:row>
      <xdr:rowOff>219075</xdr:rowOff>
    </xdr:to>
    <xdr:sp macro="" textlink="">
      <xdr:nvSpPr>
        <xdr:cNvPr id="18" name="四角形: 角を丸くする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981574" y="7486650"/>
          <a:ext cx="304801" cy="12096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19</xdr:row>
      <xdr:rowOff>38100</xdr:rowOff>
    </xdr:from>
    <xdr:to>
      <xdr:col>4</xdr:col>
      <xdr:colOff>1381125</xdr:colOff>
      <xdr:row>19</xdr:row>
      <xdr:rowOff>228600</xdr:rowOff>
    </xdr:to>
    <xdr:sp macro="" textlink="">
      <xdr:nvSpPr>
        <xdr:cNvPr id="19" name="四角形: 角を丸くする 2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048000" y="4638675"/>
          <a:ext cx="2762250" cy="1905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561975</xdr:colOff>
      <xdr:row>24</xdr:row>
      <xdr:rowOff>47625</xdr:rowOff>
    </xdr:from>
    <xdr:to>
      <xdr:col>3</xdr:col>
      <xdr:colOff>38101</xdr:colOff>
      <xdr:row>24</xdr:row>
      <xdr:rowOff>285750</xdr:rowOff>
    </xdr:to>
    <xdr:sp macro="" textlink="">
      <xdr:nvSpPr>
        <xdr:cNvPr id="21" name="四角形: 角を丸くする 24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133600" y="6257925"/>
          <a:ext cx="904876" cy="2381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95251</xdr:colOff>
      <xdr:row>20</xdr:row>
      <xdr:rowOff>152401</xdr:rowOff>
    </xdr:from>
    <xdr:to>
      <xdr:col>4</xdr:col>
      <xdr:colOff>981075</xdr:colOff>
      <xdr:row>22</xdr:row>
      <xdr:rowOff>304800</xdr:rowOff>
    </xdr:to>
    <xdr:sp macro="" textlink="">
      <xdr:nvSpPr>
        <xdr:cNvPr id="20" name="吹き出し: 四角形 27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66876" y="5010151"/>
          <a:ext cx="3743324" cy="819149"/>
        </a:xfrm>
        <a:prstGeom prst="wedgeRectCallout">
          <a:avLst>
            <a:gd name="adj1" fmla="val -24777"/>
            <a:gd name="adj2" fmla="val 106592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予算額（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年度に締結した契約書・覚書の「マッチングファンド計画」の表に記載されている自己資金の金額</a:t>
          </a:r>
          <a:r>
            <a:rPr kumimoji="1" lang="ja-JP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記入してください。</a:t>
          </a:r>
          <a:endParaRPr lang="ja-JP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57150</xdr:colOff>
      <xdr:row>13</xdr:row>
      <xdr:rowOff>0</xdr:rowOff>
    </xdr:from>
    <xdr:to>
      <xdr:col>2</xdr:col>
      <xdr:colOff>1076325</xdr:colOff>
      <xdr:row>18</xdr:row>
      <xdr:rowOff>171450</xdr:rowOff>
    </xdr:to>
    <xdr:sp macro="" textlink="">
      <xdr:nvSpPr>
        <xdr:cNvPr id="13" name="吹き出し: 四角形 2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0025" y="3143250"/>
          <a:ext cx="2447925" cy="1371600"/>
        </a:xfrm>
        <a:prstGeom prst="wedgeRectCallout">
          <a:avLst>
            <a:gd name="adj1" fmla="val 66885"/>
            <a:gd name="adj2" fmla="val 66774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研究期間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研究計画書を参照し、計画されている全期間を西暦で記入してください。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左の入力欄：　研究開始日</a:t>
          </a:r>
          <a:br>
            <a:rPr kumimoji="1" lang="en-US" altLang="ja-JP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右の入力欄：　研究終了日</a:t>
          </a:r>
        </a:p>
      </xdr:txBody>
    </xdr:sp>
    <xdr:clientData/>
  </xdr:twoCellAnchor>
  <xdr:twoCellAnchor>
    <xdr:from>
      <xdr:col>4</xdr:col>
      <xdr:colOff>571500</xdr:colOff>
      <xdr:row>24</xdr:row>
      <xdr:rowOff>47625</xdr:rowOff>
    </xdr:from>
    <xdr:to>
      <xdr:col>5</xdr:col>
      <xdr:colOff>47626</xdr:colOff>
      <xdr:row>24</xdr:row>
      <xdr:rowOff>285750</xdr:rowOff>
    </xdr:to>
    <xdr:sp macro="" textlink="">
      <xdr:nvSpPr>
        <xdr:cNvPr id="26" name="四角形: 角を丸くする 2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00625" y="6257925"/>
          <a:ext cx="904876" cy="238125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866775</xdr:colOff>
      <xdr:row>24</xdr:row>
      <xdr:rowOff>190500</xdr:rowOff>
    </xdr:from>
    <xdr:to>
      <xdr:col>4</xdr:col>
      <xdr:colOff>1326357</xdr:colOff>
      <xdr:row>25</xdr:row>
      <xdr:rowOff>450056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5295900" y="6400800"/>
          <a:ext cx="459582" cy="5929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twoCellAnchor>
  <xdr:twoCellAnchor>
    <xdr:from>
      <xdr:col>5</xdr:col>
      <xdr:colOff>9523</xdr:colOff>
      <xdr:row>20</xdr:row>
      <xdr:rowOff>152400</xdr:rowOff>
    </xdr:from>
    <xdr:to>
      <xdr:col>8</xdr:col>
      <xdr:colOff>323850</xdr:colOff>
      <xdr:row>23</xdr:row>
      <xdr:rowOff>304800</xdr:rowOff>
    </xdr:to>
    <xdr:sp macro="" textlink="">
      <xdr:nvSpPr>
        <xdr:cNvPr id="11" name="吹き出し: 四角形 2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867398" y="5010150"/>
          <a:ext cx="2105027" cy="1171575"/>
        </a:xfrm>
        <a:prstGeom prst="wedgeRectCallout">
          <a:avLst>
            <a:gd name="adj1" fmla="val -76141"/>
            <a:gd name="adj2" fmla="val 17394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マッチング係数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契約書・覚書の「マッチングファンド計画」の表に記載されている数値</a:t>
          </a:r>
          <a:r>
            <a:rPr kumimoji="1" lang="ja-JP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記入してください。</a:t>
          </a:r>
          <a:endParaRPr lang="ja-JP" altLang="ja-JP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19</xdr:row>
      <xdr:rowOff>95250</xdr:rowOff>
    </xdr:from>
    <xdr:to>
      <xdr:col>20</xdr:col>
      <xdr:colOff>21168</xdr:colOff>
      <xdr:row>27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685367" y="5200650"/>
          <a:ext cx="10975976" cy="1981199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i="1">
              <a:solidFill>
                <a:schemeClr val="bg1">
                  <a:lumMod val="50000"/>
                </a:schemeClr>
              </a:solidFill>
            </a:rPr>
            <a:t>中　　略</a:t>
          </a:r>
          <a:endParaRPr kumimoji="1" lang="en-US" altLang="ja-JP" sz="1400" b="1" i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10</xdr:col>
      <xdr:colOff>95249</xdr:colOff>
      <xdr:row>9</xdr:row>
      <xdr:rowOff>10582</xdr:rowOff>
    </xdr:from>
    <xdr:to>
      <xdr:col>19</xdr:col>
      <xdr:colOff>1084583</xdr:colOff>
      <xdr:row>10</xdr:row>
      <xdr:rowOff>0</xdr:rowOff>
    </xdr:to>
    <xdr:sp macro="" textlink="">
      <xdr:nvSpPr>
        <xdr:cNvPr id="3" name="角丸四角形 1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831416" y="2444749"/>
          <a:ext cx="10980000" cy="232834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10584</xdr:colOff>
      <xdr:row>3</xdr:row>
      <xdr:rowOff>52916</xdr:rowOff>
    </xdr:from>
    <xdr:to>
      <xdr:col>20</xdr:col>
      <xdr:colOff>10584</xdr:colOff>
      <xdr:row>5</xdr:row>
      <xdr:rowOff>4228</xdr:rowOff>
    </xdr:to>
    <xdr:sp macro="" textlink="">
      <xdr:nvSpPr>
        <xdr:cNvPr id="4" name="吹き出し: 四角形 2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135909" y="738716"/>
          <a:ext cx="4514850" cy="522812"/>
        </a:xfrm>
        <a:prstGeom prst="wedgeRectCallout">
          <a:avLst>
            <a:gd name="adj1" fmla="val -29831"/>
            <a:gd name="adj2" fmla="val 123248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伝票番号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証拠書類と整合する番号を</a:t>
          </a:r>
          <a:r>
            <a:rPr kumimoji="1" lang="ja-JP" altLang="en-US" sz="1000" b="0" i="1" u="non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 　証拠書類の整理・・・　事務処理説明書（補完版）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P.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１６、１７</a:t>
          </a:r>
          <a:endParaRPr lang="ja-JP" altLang="ja-JP" sz="1000" b="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84666</xdr:colOff>
      <xdr:row>29</xdr:row>
      <xdr:rowOff>10583</xdr:rowOff>
    </xdr:from>
    <xdr:to>
      <xdr:col>19</xdr:col>
      <xdr:colOff>1074000</xdr:colOff>
      <xdr:row>29</xdr:row>
      <xdr:rowOff>254001</xdr:rowOff>
    </xdr:to>
    <xdr:sp macro="" textlink="">
      <xdr:nvSpPr>
        <xdr:cNvPr id="5" name="角丸四角形 2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820833" y="7503583"/>
          <a:ext cx="10980000" cy="243418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14</xdr:row>
      <xdr:rowOff>1</xdr:rowOff>
    </xdr:from>
    <xdr:to>
      <xdr:col>19</xdr:col>
      <xdr:colOff>1084584</xdr:colOff>
      <xdr:row>15</xdr:row>
      <xdr:rowOff>10583</xdr:rowOff>
    </xdr:to>
    <xdr:sp macro="" textlink="">
      <xdr:nvSpPr>
        <xdr:cNvPr id="6" name="角丸四角形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831417" y="3841751"/>
          <a:ext cx="10980000" cy="253999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9</xdr:row>
      <xdr:rowOff>1</xdr:rowOff>
    </xdr:from>
    <xdr:to>
      <xdr:col>8</xdr:col>
      <xdr:colOff>11842</xdr:colOff>
      <xdr:row>11</xdr:row>
      <xdr:rowOff>31750</xdr:rowOff>
    </xdr:to>
    <xdr:sp macro="" textlink="">
      <xdr:nvSpPr>
        <xdr:cNvPr id="7" name="吹き出し: 四角形 2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5250" y="2438401"/>
          <a:ext cx="5402992" cy="717549"/>
        </a:xfrm>
        <a:prstGeom prst="wedgeRectCallout">
          <a:avLst>
            <a:gd name="adj1" fmla="val 56290"/>
            <a:gd name="adj2" fmla="val -3164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●物品費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検収を行った日付を記入してください。</a:t>
          </a:r>
          <a:endParaRPr kumimoji="1" lang="ja-JP" altLang="en-US" sz="1000" b="0" i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99491</xdr:colOff>
      <xdr:row>12</xdr:row>
      <xdr:rowOff>234945</xdr:rowOff>
    </xdr:from>
    <xdr:to>
      <xdr:col>8</xdr:col>
      <xdr:colOff>17758</xdr:colOff>
      <xdr:row>17</xdr:row>
      <xdr:rowOff>211666</xdr:rowOff>
    </xdr:to>
    <xdr:sp macro="" textlink="">
      <xdr:nvSpPr>
        <xdr:cNvPr id="8" name="吹き出し: 四角形 2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9491" y="3606795"/>
          <a:ext cx="5404667" cy="1214971"/>
        </a:xfrm>
        <a:prstGeom prst="wedgeRectCallout">
          <a:avLst>
            <a:gd name="adj1" fmla="val 56027"/>
            <a:gd name="adj2" fmla="val -17714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●旅費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立替払いの場合は、対象者に旅費が支払われた日付を記入してください。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旅行内容、旅行期間、用務地、旅行者名を記入してください。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立替払いの場合は、立替者の氏名を記入してください。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endParaRPr kumimoji="1" lang="ja-JP" altLang="en-US" sz="1000" b="0" i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84669</xdr:colOff>
      <xdr:row>19</xdr:row>
      <xdr:rowOff>10584</xdr:rowOff>
    </xdr:from>
    <xdr:to>
      <xdr:col>8</xdr:col>
      <xdr:colOff>2936</xdr:colOff>
      <xdr:row>30</xdr:row>
      <xdr:rowOff>169332</xdr:rowOff>
    </xdr:to>
    <xdr:sp macro="" textlink="">
      <xdr:nvSpPr>
        <xdr:cNvPr id="9" name="吹き出し: 四角形 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4669" y="5069417"/>
          <a:ext cx="5421600" cy="2878665"/>
        </a:xfrm>
        <a:prstGeom prst="wedgeRectCallout">
          <a:avLst>
            <a:gd name="adj1" fmla="val 57113"/>
            <a:gd name="adj2" fmla="val 39060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●人件費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一名分ずつ、一月分ずつ記入してください。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記入不要です。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支給対象者に給与等が支払われた日付を記入してください。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人件費チェック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チェックを入れてください。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摘要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従事した月、従事者氏名を記入してください。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支出額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兼業である場合は、経理様式１７「人件費精算書」の金額を転記してください。</a:t>
          </a:r>
          <a:b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支払先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支給対象者の氏名を記入してください。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経理様式１７「人件費精算書」は、委託研究費において、兼業者の人件費を計上する際に使用する様式です。自己資金でもこれに準じて同様に使用します。「うち委託研究費計上額」の欄の金額を参照して、転記してください。</a:t>
          </a:r>
        </a:p>
      </xdr:txBody>
    </xdr:sp>
    <xdr:clientData/>
  </xdr:twoCellAnchor>
  <xdr:twoCellAnchor>
    <xdr:from>
      <xdr:col>10</xdr:col>
      <xdr:colOff>84666</xdr:colOff>
      <xdr:row>32</xdr:row>
      <xdr:rowOff>10585</xdr:rowOff>
    </xdr:from>
    <xdr:to>
      <xdr:col>19</xdr:col>
      <xdr:colOff>1074000</xdr:colOff>
      <xdr:row>32</xdr:row>
      <xdr:rowOff>296335</xdr:rowOff>
    </xdr:to>
    <xdr:sp macro="" textlink="">
      <xdr:nvSpPr>
        <xdr:cNvPr id="10" name="角丸四角形 3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820833" y="8657168"/>
          <a:ext cx="10980000" cy="28575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95259</xdr:colOff>
      <xdr:row>31</xdr:row>
      <xdr:rowOff>167214</xdr:rowOff>
    </xdr:from>
    <xdr:to>
      <xdr:col>8</xdr:col>
      <xdr:colOff>13526</xdr:colOff>
      <xdr:row>33</xdr:row>
      <xdr:rowOff>168631</xdr:rowOff>
    </xdr:to>
    <xdr:sp macro="" textlink="">
      <xdr:nvSpPr>
        <xdr:cNvPr id="11" name="吹き出し: 四角形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5259" y="8463489"/>
          <a:ext cx="5404667" cy="772942"/>
        </a:xfrm>
        <a:prstGeom prst="wedgeRectCallout">
          <a:avLst>
            <a:gd name="adj1" fmla="val 56169"/>
            <a:gd name="adj2" fmla="val 5885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●その他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検収を行った日付を記入してください。</a:t>
          </a:r>
        </a:p>
      </xdr:txBody>
    </xdr:sp>
    <xdr:clientData/>
  </xdr:twoCellAnchor>
  <xdr:twoCellAnchor>
    <xdr:from>
      <xdr:col>19</xdr:col>
      <xdr:colOff>1086911</xdr:colOff>
      <xdr:row>10</xdr:row>
      <xdr:rowOff>42336</xdr:rowOff>
    </xdr:from>
    <xdr:to>
      <xdr:col>45</xdr:col>
      <xdr:colOff>116418</xdr:colOff>
      <xdr:row>10</xdr:row>
      <xdr:rowOff>412752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6813744" y="2719919"/>
          <a:ext cx="627591" cy="370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注②</a:t>
          </a:r>
        </a:p>
      </xdr:txBody>
    </xdr:sp>
    <xdr:clientData/>
  </xdr:twoCellAnchor>
  <xdr:twoCellAnchor>
    <xdr:from>
      <xdr:col>19</xdr:col>
      <xdr:colOff>1130300</xdr:colOff>
      <xdr:row>30</xdr:row>
      <xdr:rowOff>21167</xdr:rowOff>
    </xdr:from>
    <xdr:to>
      <xdr:col>45</xdr:col>
      <xdr:colOff>74081</xdr:colOff>
      <xdr:row>30</xdr:row>
      <xdr:rowOff>402166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6857133" y="7799917"/>
          <a:ext cx="54186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注③</a:t>
          </a:r>
        </a:p>
      </xdr:txBody>
    </xdr:sp>
    <xdr:clientData/>
  </xdr:twoCellAnchor>
  <xdr:twoCellAnchor>
    <xdr:from>
      <xdr:col>18</xdr:col>
      <xdr:colOff>2117</xdr:colOff>
      <xdr:row>10</xdr:row>
      <xdr:rowOff>52917</xdr:rowOff>
    </xdr:from>
    <xdr:to>
      <xdr:col>19</xdr:col>
      <xdr:colOff>1089201</xdr:colOff>
      <xdr:row>10</xdr:row>
      <xdr:rowOff>412749</xdr:rowOff>
    </xdr:to>
    <xdr:sp macro="" textlink="">
      <xdr:nvSpPr>
        <xdr:cNvPr id="14" name="角丸四角形 3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4152034" y="2730500"/>
          <a:ext cx="2664000" cy="359832"/>
        </a:xfrm>
        <a:prstGeom prst="roundRect">
          <a:avLst/>
        </a:prstGeom>
        <a:noFill/>
        <a:ln w="2540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84665</xdr:colOff>
      <xdr:row>30</xdr:row>
      <xdr:rowOff>42333</xdr:rowOff>
    </xdr:from>
    <xdr:to>
      <xdr:col>19</xdr:col>
      <xdr:colOff>1132416</xdr:colOff>
      <xdr:row>30</xdr:row>
      <xdr:rowOff>380999</xdr:rowOff>
    </xdr:to>
    <xdr:sp macro="" textlink="">
      <xdr:nvSpPr>
        <xdr:cNvPr id="15" name="角丸四角形 3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5820832" y="7821083"/>
          <a:ext cx="11038417" cy="338666"/>
        </a:xfrm>
        <a:prstGeom prst="roundRect">
          <a:avLst/>
        </a:prstGeom>
        <a:noFill/>
        <a:ln w="2540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8</xdr:row>
      <xdr:rowOff>158749</xdr:rowOff>
    </xdr:from>
    <xdr:to>
      <xdr:col>19</xdr:col>
      <xdr:colOff>1084584</xdr:colOff>
      <xdr:row>8</xdr:row>
      <xdr:rowOff>423332</xdr:rowOff>
    </xdr:to>
    <xdr:sp macro="" textlink="">
      <xdr:nvSpPr>
        <xdr:cNvPr id="16" name="角丸四角形 4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831417" y="2031999"/>
          <a:ext cx="10980000" cy="264583"/>
        </a:xfrm>
        <a:prstGeom prst="roundRect">
          <a:avLst/>
        </a:prstGeom>
        <a:noFill/>
        <a:ln w="25400">
          <a:solidFill>
            <a:srgbClr val="33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1097497</xdr:colOff>
      <xdr:row>8</xdr:row>
      <xdr:rowOff>84667</xdr:rowOff>
    </xdr:from>
    <xdr:to>
      <xdr:col>45</xdr:col>
      <xdr:colOff>105831</xdr:colOff>
      <xdr:row>8</xdr:row>
      <xdr:rowOff>508001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6824330" y="1957917"/>
          <a:ext cx="606418" cy="42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3366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注①</a:t>
          </a:r>
        </a:p>
      </xdr:txBody>
    </xdr:sp>
    <xdr:clientData/>
  </xdr:twoCellAnchor>
  <xdr:twoCellAnchor>
    <xdr:from>
      <xdr:col>9</xdr:col>
      <xdr:colOff>116416</xdr:colOff>
      <xdr:row>35</xdr:row>
      <xdr:rowOff>31753</xdr:rowOff>
    </xdr:from>
    <xdr:to>
      <xdr:col>18</xdr:col>
      <xdr:colOff>211667</xdr:colOff>
      <xdr:row>50</xdr:row>
      <xdr:rowOff>95250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5717116" y="9432928"/>
          <a:ext cx="8124826" cy="268287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注①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大学等への共同研究費を計上する場合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検収年月日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出金年月日と同じ日付を記入してください。　　　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注②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自社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100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％子会社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、参画機関からの調達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において利益排除を行った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上記の例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注③</a:t>
          </a:r>
          <a:r>
            <a:rPr kumimoji="1" lang="ja-JP" altLang="en-US" sz="1000" b="1" i="1">
              <a:solidFill>
                <a:srgbClr val="3366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委託研究費における自己負担額を計上する場合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支出額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自己負担額を記入してください。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備考 その他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 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上記の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例の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ように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それ以外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の欄は経理様式２「収支簿」と同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じ表記で記入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　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大学等への共同研究費・・・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事務処理説明書（補完版）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Ｐ．２０、２１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自社、</a:t>
          </a:r>
          <a: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100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％子会社等、参画機関からの調達における利益排除・・・　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事務処理説明書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（共通版）Ｐ．３８～４１、</a:t>
          </a:r>
          <a:r>
            <a:rPr kumimoji="1" lang="ja-JP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（補完版）Ｐ．２</a:t>
          </a: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</a:t>
          </a:r>
          <a:br>
            <a:rPr kumimoji="1" lang="en-US" altLang="ja-JP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委託研究費における自己負担額を自己資金に計上・・・　事務処理説明書（補完版）Ｐ．２０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88912</xdr:colOff>
      <xdr:row>0</xdr:row>
      <xdr:rowOff>74082</xdr:rowOff>
    </xdr:from>
    <xdr:to>
      <xdr:col>8</xdr:col>
      <xdr:colOff>7179</xdr:colOff>
      <xdr:row>5</xdr:row>
      <xdr:rowOff>21164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88912" y="74082"/>
          <a:ext cx="5421600" cy="120649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支出明細について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・時系列で、</a:t>
          </a:r>
          <a:r>
            <a:rPr kumimoji="1" lang="ja-JP" altLang="en-US" sz="1000" b="0" i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出金した順に</a:t>
          </a:r>
          <a:r>
            <a:rPr kumimoji="1" lang="ja-JP" altLang="en-US" sz="1000" b="0" i="1" u="non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en-US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してください。（検収年月日順ではありません。）</a:t>
          </a:r>
          <a:br>
            <a:rPr kumimoji="1" lang="en-US" altLang="ja-JP" sz="1000" b="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・記入方法は、委託研究費の実績報告で使用する経理様式２「収支簿」と同様です。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経理様式２「収支簿」の記載・・・　事務処理説明書（共通版）Ｐ．４４、４５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8</xdr:row>
          <xdr:rowOff>152400</xdr:rowOff>
        </xdr:from>
        <xdr:to>
          <xdr:col>14</xdr:col>
          <xdr:colOff>476250</xdr:colOff>
          <xdr:row>8</xdr:row>
          <xdr:rowOff>400050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9</xdr:row>
          <xdr:rowOff>0</xdr:rowOff>
        </xdr:from>
        <xdr:to>
          <xdr:col>14</xdr:col>
          <xdr:colOff>476250</xdr:colOff>
          <xdr:row>10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10</xdr:row>
          <xdr:rowOff>76200</xdr:rowOff>
        </xdr:from>
        <xdr:to>
          <xdr:col>14</xdr:col>
          <xdr:colOff>476250</xdr:colOff>
          <xdr:row>10</xdr:row>
          <xdr:rowOff>323850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11</xdr:row>
          <xdr:rowOff>0</xdr:rowOff>
        </xdr:from>
        <xdr:to>
          <xdr:col>14</xdr:col>
          <xdr:colOff>476250</xdr:colOff>
          <xdr:row>12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12</xdr:row>
          <xdr:rowOff>0</xdr:rowOff>
        </xdr:from>
        <xdr:to>
          <xdr:col>14</xdr:col>
          <xdr:colOff>476250</xdr:colOff>
          <xdr:row>13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13</xdr:row>
          <xdr:rowOff>0</xdr:rowOff>
        </xdr:from>
        <xdr:to>
          <xdr:col>14</xdr:col>
          <xdr:colOff>476250</xdr:colOff>
          <xdr:row>14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14</xdr:row>
          <xdr:rowOff>0</xdr:rowOff>
        </xdr:from>
        <xdr:to>
          <xdr:col>14</xdr:col>
          <xdr:colOff>476250</xdr:colOff>
          <xdr:row>15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15</xdr:row>
          <xdr:rowOff>0</xdr:rowOff>
        </xdr:from>
        <xdr:to>
          <xdr:col>14</xdr:col>
          <xdr:colOff>476250</xdr:colOff>
          <xdr:row>16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16</xdr:row>
          <xdr:rowOff>0</xdr:rowOff>
        </xdr:from>
        <xdr:to>
          <xdr:col>14</xdr:col>
          <xdr:colOff>476250</xdr:colOff>
          <xdr:row>17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17</xdr:row>
          <xdr:rowOff>0</xdr:rowOff>
        </xdr:from>
        <xdr:to>
          <xdr:col>14</xdr:col>
          <xdr:colOff>476250</xdr:colOff>
          <xdr:row>18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18</xdr:row>
          <xdr:rowOff>0</xdr:rowOff>
        </xdr:from>
        <xdr:to>
          <xdr:col>14</xdr:col>
          <xdr:colOff>476250</xdr:colOff>
          <xdr:row>19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28</xdr:row>
          <xdr:rowOff>0</xdr:rowOff>
        </xdr:from>
        <xdr:to>
          <xdr:col>14</xdr:col>
          <xdr:colOff>476250</xdr:colOff>
          <xdr:row>29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29</xdr:row>
          <xdr:rowOff>0</xdr:rowOff>
        </xdr:from>
        <xdr:to>
          <xdr:col>14</xdr:col>
          <xdr:colOff>476250</xdr:colOff>
          <xdr:row>29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30</xdr:row>
          <xdr:rowOff>66675</xdr:rowOff>
        </xdr:from>
        <xdr:to>
          <xdr:col>14</xdr:col>
          <xdr:colOff>476250</xdr:colOff>
          <xdr:row>30</xdr:row>
          <xdr:rowOff>314325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31</xdr:row>
          <xdr:rowOff>76200</xdr:rowOff>
        </xdr:from>
        <xdr:to>
          <xdr:col>14</xdr:col>
          <xdr:colOff>476250</xdr:colOff>
          <xdr:row>31</xdr:row>
          <xdr:rowOff>323850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32</xdr:row>
          <xdr:rowOff>9525</xdr:rowOff>
        </xdr:from>
        <xdr:to>
          <xdr:col>14</xdr:col>
          <xdr:colOff>476250</xdr:colOff>
          <xdr:row>32</xdr:row>
          <xdr:rowOff>257175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116414</xdr:colOff>
      <xdr:row>2</xdr:row>
      <xdr:rowOff>190500</xdr:rowOff>
    </xdr:from>
    <xdr:to>
      <xdr:col>15</xdr:col>
      <xdr:colOff>2021416</xdr:colOff>
      <xdr:row>5</xdr:row>
      <xdr:rowOff>4229</xdr:rowOff>
    </xdr:to>
    <xdr:sp macro="" textlink="">
      <xdr:nvSpPr>
        <xdr:cNvPr id="71" name="吹き出し: 四角形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5736164" y="592667"/>
          <a:ext cx="4265085" cy="670979"/>
        </a:xfrm>
        <a:prstGeom prst="wedgeRectCallout">
          <a:avLst>
            <a:gd name="adj1" fmla="val -5799"/>
            <a:gd name="adj2" fmla="val 76360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人件費チェック</a:t>
          </a:r>
          <a: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人件費に該当する場合のみ、チェックを入れてください。</a:t>
          </a:r>
          <a:br>
            <a:rPr kumimoji="1" lang="en-US" altLang="ja-JP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000" b="0" i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物品費、旅費、その他はチェック不要です。</a:t>
          </a:r>
          <a:endParaRPr lang="ja-JP" altLang="ja-JP" sz="1000" b="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1" Type="http://schemas.openxmlformats.org/officeDocument/2006/relationships/printerSettings" Target="../printerSettings/printerSettings3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3" Type="http://schemas.openxmlformats.org/officeDocument/2006/relationships/vmlDrawing" Target="../drawings/vmlDrawing3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7.xml"/><Relationship Id="rId13" Type="http://schemas.openxmlformats.org/officeDocument/2006/relationships/ctrlProp" Target="../ctrlProps/ctrlProp602.xml"/><Relationship Id="rId18" Type="http://schemas.openxmlformats.org/officeDocument/2006/relationships/ctrlProp" Target="../ctrlProps/ctrlProp60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96.xml"/><Relationship Id="rId12" Type="http://schemas.openxmlformats.org/officeDocument/2006/relationships/ctrlProp" Target="../ctrlProps/ctrlProp601.xml"/><Relationship Id="rId17" Type="http://schemas.openxmlformats.org/officeDocument/2006/relationships/ctrlProp" Target="../ctrlProps/ctrlProp60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0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95.xml"/><Relationship Id="rId11" Type="http://schemas.openxmlformats.org/officeDocument/2006/relationships/ctrlProp" Target="../ctrlProps/ctrlProp600.xml"/><Relationship Id="rId5" Type="http://schemas.openxmlformats.org/officeDocument/2006/relationships/ctrlProp" Target="../ctrlProps/ctrlProp594.xml"/><Relationship Id="rId15" Type="http://schemas.openxmlformats.org/officeDocument/2006/relationships/ctrlProp" Target="../ctrlProps/ctrlProp604.xml"/><Relationship Id="rId10" Type="http://schemas.openxmlformats.org/officeDocument/2006/relationships/ctrlProp" Target="../ctrlProps/ctrlProp599.xml"/><Relationship Id="rId19" Type="http://schemas.openxmlformats.org/officeDocument/2006/relationships/ctrlProp" Target="../ctrlProps/ctrlProp608.xml"/><Relationship Id="rId4" Type="http://schemas.openxmlformats.org/officeDocument/2006/relationships/ctrlProp" Target="../ctrlProps/ctrlProp593.xml"/><Relationship Id="rId9" Type="http://schemas.openxmlformats.org/officeDocument/2006/relationships/ctrlProp" Target="../ctrlProps/ctrlProp598.xml"/><Relationship Id="rId14" Type="http://schemas.openxmlformats.org/officeDocument/2006/relationships/ctrlProp" Target="../ctrlProps/ctrlProp6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F3"/>
  </sheetPr>
  <dimension ref="B1:F30"/>
  <sheetViews>
    <sheetView view="pageBreakPreview" zoomScaleNormal="110" zoomScaleSheetLayoutView="100" workbookViewId="0"/>
  </sheetViews>
  <sheetFormatPr defaultColWidth="9" defaultRowHeight="13.5"/>
  <cols>
    <col min="1" max="1" width="1.875" style="1" customWidth="1"/>
    <col min="2" max="6" width="18.75" style="1" customWidth="1"/>
    <col min="7" max="7" width="1.875" style="1" customWidth="1"/>
    <col min="8" max="8" width="2.875" style="1" customWidth="1"/>
    <col min="9" max="16384" width="9" style="1"/>
  </cols>
  <sheetData>
    <row r="1" spans="2:6" ht="18.75" customHeight="1" thickBot="1">
      <c r="B1" s="135" t="s">
        <v>16</v>
      </c>
      <c r="C1" s="135"/>
      <c r="D1" s="135"/>
      <c r="E1" s="135"/>
      <c r="F1" s="135"/>
    </row>
    <row r="2" spans="2:6" ht="24" customHeight="1">
      <c r="B2" s="154" t="s">
        <v>80</v>
      </c>
      <c r="C2" s="155"/>
      <c r="D2" s="155"/>
      <c r="E2" s="155"/>
      <c r="F2" s="156"/>
    </row>
    <row r="3" spans="2:6" ht="15" customHeight="1">
      <c r="B3" s="4" t="s">
        <v>25</v>
      </c>
      <c r="C3" s="3"/>
      <c r="D3" s="143"/>
      <c r="E3" s="143"/>
      <c r="F3" s="144"/>
    </row>
    <row r="4" spans="2:6" ht="15" customHeight="1">
      <c r="B4" s="4" t="s">
        <v>26</v>
      </c>
      <c r="C4" s="145"/>
      <c r="D4" s="145"/>
      <c r="E4" s="145"/>
      <c r="F4" s="146"/>
    </row>
    <row r="5" spans="2:6" ht="13.5" customHeight="1">
      <c r="B5" s="121"/>
      <c r="C5" s="143"/>
      <c r="D5" s="143"/>
      <c r="E5" s="143"/>
      <c r="F5" s="5" t="s">
        <v>81</v>
      </c>
    </row>
    <row r="6" spans="2:6" ht="20.25" customHeight="1">
      <c r="B6" s="121"/>
      <c r="C6" s="157" t="s">
        <v>19</v>
      </c>
      <c r="D6" s="122" t="s">
        <v>24</v>
      </c>
      <c r="E6" s="124"/>
      <c r="F6" s="125"/>
    </row>
    <row r="7" spans="2:6" ht="20.25" customHeight="1">
      <c r="B7" s="121"/>
      <c r="C7" s="157"/>
      <c r="D7" s="123"/>
      <c r="E7" s="126"/>
      <c r="F7" s="127"/>
    </row>
    <row r="8" spans="2:6" ht="19.5" customHeight="1">
      <c r="B8" s="121"/>
      <c r="C8" s="134"/>
      <c r="D8" s="2" t="s">
        <v>23</v>
      </c>
      <c r="E8" s="119"/>
      <c r="F8" s="120"/>
    </row>
    <row r="9" spans="2:6" ht="20.25" customHeight="1">
      <c r="B9" s="121"/>
      <c r="C9" s="134"/>
      <c r="D9" s="2" t="s">
        <v>3</v>
      </c>
      <c r="E9" s="119"/>
      <c r="F9" s="120"/>
    </row>
    <row r="10" spans="2:6" ht="20.25" customHeight="1">
      <c r="B10" s="121"/>
      <c r="C10" s="134"/>
      <c r="D10" s="2" t="s">
        <v>22</v>
      </c>
      <c r="E10" s="119"/>
      <c r="F10" s="120"/>
    </row>
    <row r="11" spans="2:6" ht="20.25" customHeight="1">
      <c r="B11" s="121"/>
      <c r="C11" s="157" t="s">
        <v>20</v>
      </c>
      <c r="D11" s="2" t="s">
        <v>18</v>
      </c>
      <c r="E11" s="119"/>
      <c r="F11" s="120"/>
    </row>
    <row r="12" spans="2:6" ht="20.25" customHeight="1">
      <c r="B12" s="121"/>
      <c r="C12" s="134"/>
      <c r="D12" s="2" t="s">
        <v>21</v>
      </c>
      <c r="E12" s="119"/>
      <c r="F12" s="120"/>
    </row>
    <row r="13" spans="2:6" ht="20.25" customHeight="1">
      <c r="B13" s="121"/>
      <c r="C13" s="134"/>
      <c r="D13" s="2" t="s">
        <v>22</v>
      </c>
      <c r="E13" s="119"/>
      <c r="F13" s="120"/>
    </row>
    <row r="14" spans="2:6">
      <c r="B14" s="121"/>
      <c r="C14" s="147"/>
      <c r="D14" s="147"/>
      <c r="E14" s="147"/>
      <c r="F14" s="148"/>
    </row>
    <row r="15" spans="2:6" ht="20.25" customHeight="1">
      <c r="B15" s="121"/>
      <c r="C15" s="134" t="s">
        <v>4</v>
      </c>
      <c r="D15" s="134"/>
      <c r="E15" s="119"/>
      <c r="F15" s="120"/>
    </row>
    <row r="16" spans="2:6" ht="20.25" customHeight="1">
      <c r="B16" s="121"/>
      <c r="C16" s="134" t="s">
        <v>5</v>
      </c>
      <c r="D16" s="134"/>
      <c r="E16" s="170" t="s">
        <v>36</v>
      </c>
      <c r="F16" s="171"/>
    </row>
    <row r="17" spans="2:6" ht="20.25" customHeight="1">
      <c r="B17" s="121"/>
      <c r="C17" s="139" t="s">
        <v>6</v>
      </c>
      <c r="D17" s="140"/>
      <c r="E17" s="141" t="s">
        <v>35</v>
      </c>
      <c r="F17" s="142"/>
    </row>
    <row r="18" spans="2:6" ht="20.25" customHeight="1">
      <c r="B18" s="121"/>
      <c r="C18" s="128" t="s">
        <v>7</v>
      </c>
      <c r="D18" s="130"/>
      <c r="E18" s="130"/>
      <c r="F18" s="131"/>
    </row>
    <row r="19" spans="2:6" ht="20.25" customHeight="1">
      <c r="B19" s="121"/>
      <c r="C19" s="129"/>
      <c r="D19" s="132"/>
      <c r="E19" s="132"/>
      <c r="F19" s="133"/>
    </row>
    <row r="20" spans="2:6" ht="20.25" customHeight="1">
      <c r="B20" s="121"/>
      <c r="C20" s="143"/>
      <c r="D20" s="143"/>
      <c r="E20" s="143"/>
      <c r="F20" s="144"/>
    </row>
    <row r="21" spans="2:6" ht="84.75" customHeight="1">
      <c r="B21" s="121"/>
      <c r="C21" s="143"/>
      <c r="D21" s="143"/>
      <c r="E21" s="143"/>
      <c r="F21" s="144"/>
    </row>
    <row r="22" spans="2:6" ht="18.75" customHeight="1" thickBot="1">
      <c r="B22" s="172" t="s">
        <v>34</v>
      </c>
      <c r="C22" s="173"/>
      <c r="D22" s="173"/>
      <c r="E22" s="173"/>
      <c r="F22" s="174"/>
    </row>
    <row r="23" spans="2:6" ht="27.75" customHeight="1" thickTop="1" thickBot="1">
      <c r="B23" s="137" t="s">
        <v>33</v>
      </c>
      <c r="C23" s="138"/>
      <c r="D23" s="138"/>
      <c r="E23" s="138"/>
      <c r="F23" s="11" t="s">
        <v>29</v>
      </c>
    </row>
    <row r="24" spans="2:6" ht="26.25" customHeight="1">
      <c r="B24" s="6" t="s">
        <v>11</v>
      </c>
      <c r="C24" s="7" t="s">
        <v>79</v>
      </c>
      <c r="D24" s="8" t="s">
        <v>15</v>
      </c>
      <c r="E24" s="8" t="s">
        <v>13</v>
      </c>
      <c r="F24" s="9" t="s">
        <v>14</v>
      </c>
    </row>
    <row r="25" spans="2:6" ht="26.25" customHeight="1" thickBot="1">
      <c r="B25" s="108"/>
      <c r="C25" s="27">
        <f>支出明細!H350</f>
        <v>0</v>
      </c>
      <c r="D25" s="109"/>
      <c r="E25" s="27">
        <f>C25+D25</f>
        <v>0</v>
      </c>
      <c r="F25" s="28">
        <f>E25-B25</f>
        <v>0</v>
      </c>
    </row>
    <row r="26" spans="2:6" ht="39" customHeight="1" thickBot="1">
      <c r="B26" s="167"/>
      <c r="C26" s="168"/>
      <c r="D26" s="168"/>
      <c r="E26" s="168"/>
      <c r="F26" s="169"/>
    </row>
    <row r="27" spans="2:6" ht="19.5" customHeight="1">
      <c r="B27" s="149" t="s">
        <v>9</v>
      </c>
      <c r="C27" s="158"/>
      <c r="D27" s="159"/>
      <c r="E27" s="160"/>
      <c r="F27" s="10" t="s">
        <v>10</v>
      </c>
    </row>
    <row r="28" spans="2:6" ht="26.25" customHeight="1">
      <c r="B28" s="150"/>
      <c r="C28" s="161"/>
      <c r="D28" s="162"/>
      <c r="E28" s="163"/>
      <c r="F28" s="152"/>
    </row>
    <row r="29" spans="2:6" ht="26.25" customHeight="1" thickBot="1">
      <c r="B29" s="151"/>
      <c r="C29" s="164"/>
      <c r="D29" s="165"/>
      <c r="E29" s="166"/>
      <c r="F29" s="153"/>
    </row>
    <row r="30" spans="2:6">
      <c r="B30" s="136" t="s">
        <v>129</v>
      </c>
      <c r="C30" s="136"/>
      <c r="D30" s="136"/>
      <c r="E30" s="136"/>
      <c r="F30" s="136"/>
    </row>
  </sheetData>
  <sheetProtection sheet="1" objects="1" scenarios="1"/>
  <mergeCells count="34">
    <mergeCell ref="C27:E29"/>
    <mergeCell ref="B26:F26"/>
    <mergeCell ref="E15:F15"/>
    <mergeCell ref="E16:F16"/>
    <mergeCell ref="B22:F22"/>
    <mergeCell ref="B1:F1"/>
    <mergeCell ref="B30:F30"/>
    <mergeCell ref="B23:E23"/>
    <mergeCell ref="C17:D17"/>
    <mergeCell ref="E17:F17"/>
    <mergeCell ref="B20:F20"/>
    <mergeCell ref="B21:F21"/>
    <mergeCell ref="D3:F3"/>
    <mergeCell ref="C4:F4"/>
    <mergeCell ref="B5:E5"/>
    <mergeCell ref="C14:F14"/>
    <mergeCell ref="B27:B29"/>
    <mergeCell ref="F28:F29"/>
    <mergeCell ref="B2:F2"/>
    <mergeCell ref="C6:C10"/>
    <mergeCell ref="C11:C13"/>
    <mergeCell ref="E13:F13"/>
    <mergeCell ref="B6:B19"/>
    <mergeCell ref="D6:D7"/>
    <mergeCell ref="E6:F7"/>
    <mergeCell ref="C18:C19"/>
    <mergeCell ref="D18:F19"/>
    <mergeCell ref="C15:D15"/>
    <mergeCell ref="C16:D16"/>
    <mergeCell ref="E8:F8"/>
    <mergeCell ref="E9:F9"/>
    <mergeCell ref="E10:F10"/>
    <mergeCell ref="E11:F11"/>
    <mergeCell ref="E12:F12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B1:J42"/>
  <sheetViews>
    <sheetView tabSelected="1" view="pageBreakPreview" zoomScaleNormal="100" zoomScaleSheetLayoutView="100" workbookViewId="0"/>
  </sheetViews>
  <sheetFormatPr defaultColWidth="9" defaultRowHeight="13.5"/>
  <cols>
    <col min="1" max="1" width="1.875" style="1" customWidth="1"/>
    <col min="2" max="6" width="18.75" style="1" customWidth="1"/>
    <col min="7" max="7" width="1.875" style="1" customWidth="1"/>
    <col min="8" max="8" width="2.875" style="1" customWidth="1"/>
    <col min="9" max="9" width="10.625" style="1" customWidth="1"/>
    <col min="10" max="10" width="9.5" style="1" customWidth="1"/>
    <col min="11" max="16384" width="9" style="1"/>
  </cols>
  <sheetData>
    <row r="1" spans="2:6" ht="18.75" customHeight="1" thickBot="1">
      <c r="B1" s="135" t="s">
        <v>16</v>
      </c>
      <c r="C1" s="135"/>
      <c r="D1" s="135"/>
      <c r="E1" s="135"/>
      <c r="F1" s="135"/>
    </row>
    <row r="2" spans="2:6" ht="24" customHeight="1">
      <c r="B2" s="154" t="s">
        <v>41</v>
      </c>
      <c r="C2" s="155"/>
      <c r="D2" s="155"/>
      <c r="E2" s="155"/>
      <c r="F2" s="156"/>
    </row>
    <row r="3" spans="2:6" ht="15" customHeight="1">
      <c r="B3" s="4" t="s">
        <v>25</v>
      </c>
      <c r="C3" s="3"/>
      <c r="D3" s="143"/>
      <c r="E3" s="143"/>
      <c r="F3" s="144"/>
    </row>
    <row r="4" spans="2:6" ht="15" customHeight="1">
      <c r="B4" s="4" t="s">
        <v>26</v>
      </c>
      <c r="C4" s="145"/>
      <c r="D4" s="145"/>
      <c r="E4" s="145"/>
      <c r="F4" s="146"/>
    </row>
    <row r="5" spans="2:6">
      <c r="B5" s="121"/>
      <c r="C5" s="143"/>
      <c r="D5" s="143"/>
      <c r="E5" s="143"/>
      <c r="F5" s="5" t="s">
        <v>27</v>
      </c>
    </row>
    <row r="6" spans="2:6" ht="20.25" customHeight="1">
      <c r="B6" s="121"/>
      <c r="C6" s="157" t="s">
        <v>19</v>
      </c>
      <c r="D6" s="122" t="s">
        <v>24</v>
      </c>
      <c r="E6" s="124"/>
      <c r="F6" s="125"/>
    </row>
    <row r="7" spans="2:6" ht="20.25" customHeight="1">
      <c r="B7" s="121"/>
      <c r="C7" s="157"/>
      <c r="D7" s="123"/>
      <c r="E7" s="126"/>
      <c r="F7" s="127"/>
    </row>
    <row r="8" spans="2:6" ht="19.5" customHeight="1">
      <c r="B8" s="121"/>
      <c r="C8" s="134"/>
      <c r="D8" s="2" t="s">
        <v>23</v>
      </c>
      <c r="E8" s="175"/>
      <c r="F8" s="176"/>
    </row>
    <row r="9" spans="2:6" ht="20.25" customHeight="1">
      <c r="B9" s="121"/>
      <c r="C9" s="134"/>
      <c r="D9" s="2" t="s">
        <v>3</v>
      </c>
      <c r="E9" s="119"/>
      <c r="F9" s="120"/>
    </row>
    <row r="10" spans="2:6" ht="20.25" customHeight="1">
      <c r="B10" s="121"/>
      <c r="C10" s="134"/>
      <c r="D10" s="2" t="s">
        <v>22</v>
      </c>
      <c r="E10" s="119"/>
      <c r="F10" s="120"/>
    </row>
    <row r="11" spans="2:6" ht="20.25" customHeight="1">
      <c r="B11" s="121"/>
      <c r="C11" s="157" t="s">
        <v>20</v>
      </c>
      <c r="D11" s="2" t="s">
        <v>18</v>
      </c>
      <c r="E11" s="119"/>
      <c r="F11" s="120"/>
    </row>
    <row r="12" spans="2:6" ht="20.25" customHeight="1">
      <c r="B12" s="121"/>
      <c r="C12" s="134"/>
      <c r="D12" s="2" t="s">
        <v>21</v>
      </c>
      <c r="E12" s="119"/>
      <c r="F12" s="120"/>
    </row>
    <row r="13" spans="2:6" ht="20.25" customHeight="1">
      <c r="B13" s="121"/>
      <c r="C13" s="134"/>
      <c r="D13" s="2" t="s">
        <v>22</v>
      </c>
      <c r="E13" s="119"/>
      <c r="F13" s="120"/>
    </row>
    <row r="14" spans="2:6">
      <c r="B14" s="121"/>
      <c r="C14" s="147"/>
      <c r="D14" s="147"/>
      <c r="E14" s="147"/>
      <c r="F14" s="148"/>
    </row>
    <row r="15" spans="2:6" ht="20.25" customHeight="1">
      <c r="B15" s="121"/>
      <c r="C15" s="134" t="s">
        <v>4</v>
      </c>
      <c r="D15" s="134"/>
      <c r="E15" s="119"/>
      <c r="F15" s="120"/>
    </row>
    <row r="16" spans="2:6" ht="20.25" customHeight="1">
      <c r="B16" s="121"/>
      <c r="C16" s="134" t="s">
        <v>5</v>
      </c>
      <c r="D16" s="134"/>
      <c r="E16" s="170" t="s">
        <v>36</v>
      </c>
      <c r="F16" s="171"/>
    </row>
    <row r="17" spans="2:10" ht="20.25" customHeight="1">
      <c r="B17" s="121"/>
      <c r="C17" s="139" t="s">
        <v>6</v>
      </c>
      <c r="D17" s="140"/>
      <c r="E17" s="177" t="s">
        <v>35</v>
      </c>
      <c r="F17" s="142"/>
    </row>
    <row r="18" spans="2:10" ht="20.25" customHeight="1">
      <c r="B18" s="121"/>
      <c r="C18" s="128" t="s">
        <v>7</v>
      </c>
      <c r="D18" s="130"/>
      <c r="E18" s="130"/>
      <c r="F18" s="131"/>
    </row>
    <row r="19" spans="2:10" ht="20.25" customHeight="1">
      <c r="B19" s="121"/>
      <c r="C19" s="129"/>
      <c r="D19" s="132"/>
      <c r="E19" s="132"/>
      <c r="F19" s="133"/>
    </row>
    <row r="20" spans="2:10" ht="20.25" customHeight="1">
      <c r="B20" s="15"/>
      <c r="C20" s="16" t="s">
        <v>40</v>
      </c>
      <c r="D20" s="97"/>
      <c r="E20" s="98"/>
      <c r="F20" s="29">
        <f>IF(MONTH(E20)&lt;=3,YEAR(E20)-1,YEAR(E20))-IF(MONTH(D20)&lt;=3,YEAR(D20)-1,YEAR(D20))+1</f>
        <v>1</v>
      </c>
      <c r="I20" s="17"/>
      <c r="J20" s="22"/>
    </row>
    <row r="21" spans="2:10" ht="33.75" customHeight="1">
      <c r="B21" s="121"/>
      <c r="C21" s="143"/>
      <c r="D21" s="143"/>
      <c r="E21" s="143"/>
      <c r="F21" s="144"/>
    </row>
    <row r="22" spans="2:10" ht="18.75" customHeight="1" thickBot="1">
      <c r="B22" s="178" t="s">
        <v>34</v>
      </c>
      <c r="C22" s="173"/>
      <c r="D22" s="173"/>
      <c r="E22" s="173"/>
      <c r="F22" s="174"/>
    </row>
    <row r="23" spans="2:10" ht="27.75" customHeight="1" thickTop="1" thickBot="1">
      <c r="B23" s="188" t="s">
        <v>33</v>
      </c>
      <c r="C23" s="189"/>
      <c r="D23" s="189"/>
      <c r="E23" s="189"/>
      <c r="F23" s="11" t="s">
        <v>29</v>
      </c>
    </row>
    <row r="24" spans="2:10" ht="26.25" customHeight="1">
      <c r="B24" s="180" t="s">
        <v>11</v>
      </c>
      <c r="C24" s="181"/>
      <c r="D24" s="184" t="s">
        <v>12</v>
      </c>
      <c r="E24" s="185"/>
      <c r="F24" s="9" t="s">
        <v>28</v>
      </c>
    </row>
    <row r="25" spans="2:10" ht="26.25" customHeight="1" thickBot="1">
      <c r="B25" s="182"/>
      <c r="C25" s="183"/>
      <c r="D25" s="186">
        <f>支出明細!H350</f>
        <v>0</v>
      </c>
      <c r="E25" s="187"/>
      <c r="F25" s="28">
        <f>D25-B25</f>
        <v>0</v>
      </c>
      <c r="I25" s="18"/>
    </row>
    <row r="26" spans="2:10" ht="45" customHeight="1" thickBot="1">
      <c r="B26" s="190" t="s">
        <v>37</v>
      </c>
      <c r="C26" s="191"/>
      <c r="D26" s="191"/>
      <c r="E26" s="191"/>
      <c r="F26" s="12" t="s">
        <v>17</v>
      </c>
    </row>
    <row r="27" spans="2:10" ht="26.25" customHeight="1">
      <c r="B27" s="13"/>
      <c r="C27" s="114" t="s">
        <v>8</v>
      </c>
      <c r="D27" s="110" t="s">
        <v>0</v>
      </c>
      <c r="E27" s="7" t="s">
        <v>2</v>
      </c>
      <c r="F27" s="14" t="s">
        <v>1</v>
      </c>
    </row>
    <row r="28" spans="2:10" ht="20.25" customHeight="1">
      <c r="B28" s="20" t="e">
        <f>DATEVALUE(J28&amp;"年1月1日")</f>
        <v>#VALUE!</v>
      </c>
      <c r="C28" s="115"/>
      <c r="D28" s="112"/>
      <c r="E28" s="99"/>
      <c r="F28" s="30">
        <f>D28*E28</f>
        <v>0</v>
      </c>
      <c r="I28" s="19"/>
      <c r="J28" s="65">
        <f>IF(MONTH(D20)&lt;=3,YEAR(D20)-1,YEAR(D20))</f>
        <v>1899</v>
      </c>
    </row>
    <row r="29" spans="2:10" ht="20.25" customHeight="1">
      <c r="B29" s="20" t="str">
        <f>IF(F20&lt;2,"",DATEVALUE(J29&amp;"年1月1日"))</f>
        <v/>
      </c>
      <c r="C29" s="115"/>
      <c r="D29" s="112"/>
      <c r="E29" s="99"/>
      <c r="F29" s="30">
        <f t="shared" ref="F29:F32" si="0">D29*E29</f>
        <v>0</v>
      </c>
      <c r="I29" s="19"/>
      <c r="J29" s="65" t="str">
        <f>IF(F20&lt;2,"",J28+1)</f>
        <v/>
      </c>
    </row>
    <row r="30" spans="2:10" ht="20.25" customHeight="1">
      <c r="B30" s="20" t="str">
        <f>IF(F20&lt;3,"",DATEVALUE(J30&amp;"年1月1日"))</f>
        <v/>
      </c>
      <c r="C30" s="115"/>
      <c r="D30" s="112"/>
      <c r="E30" s="99"/>
      <c r="F30" s="30">
        <f t="shared" si="0"/>
        <v>0</v>
      </c>
      <c r="I30" s="19"/>
      <c r="J30" s="65" t="str">
        <f>IF(F20&lt;3,"",J28+2)</f>
        <v/>
      </c>
    </row>
    <row r="31" spans="2:10" ht="20.25" customHeight="1">
      <c r="B31" s="20" t="str">
        <f>IF(F20&lt;4,"",DATEVALUE(J31&amp;"年1月1日"))</f>
        <v/>
      </c>
      <c r="C31" s="115"/>
      <c r="D31" s="112"/>
      <c r="E31" s="99"/>
      <c r="F31" s="30">
        <f t="shared" si="0"/>
        <v>0</v>
      </c>
      <c r="I31" s="19"/>
      <c r="J31" s="65" t="str">
        <f>IF(F20&lt;4,"",J28+3)</f>
        <v/>
      </c>
    </row>
    <row r="32" spans="2:10" ht="20.25" customHeight="1">
      <c r="B32" s="21" t="str">
        <f>IF(F20&lt;5,"",DATEVALUE(J32&amp;"年1月1日"))</f>
        <v/>
      </c>
      <c r="C32" s="115"/>
      <c r="D32" s="113"/>
      <c r="E32" s="100"/>
      <c r="F32" s="31">
        <f t="shared" si="0"/>
        <v>0</v>
      </c>
      <c r="I32" s="19"/>
      <c r="J32" s="65" t="str">
        <f>IF(F20&lt;5,"",J28+4)</f>
        <v/>
      </c>
    </row>
    <row r="33" spans="2:6" ht="12" customHeight="1">
      <c r="B33" s="192"/>
      <c r="C33" s="147"/>
      <c r="D33" s="147"/>
      <c r="E33" s="147"/>
      <c r="F33" s="148"/>
    </row>
    <row r="34" spans="2:6" ht="16.5" customHeight="1">
      <c r="B34" s="195" t="s">
        <v>32</v>
      </c>
      <c r="C34" s="139" t="s">
        <v>30</v>
      </c>
      <c r="D34" s="193"/>
      <c r="E34" s="200" t="s">
        <v>31</v>
      </c>
      <c r="F34" s="201"/>
    </row>
    <row r="35" spans="2:6" ht="26.25" customHeight="1">
      <c r="B35" s="150"/>
      <c r="C35" s="196">
        <f>SUM(C28:C32)</f>
        <v>0</v>
      </c>
      <c r="D35" s="197"/>
      <c r="E35" s="198">
        <f>SUM(F28:F32)</f>
        <v>0</v>
      </c>
      <c r="F35" s="199"/>
    </row>
    <row r="36" spans="2:6" ht="15" customHeight="1" thickBot="1">
      <c r="B36" s="151"/>
      <c r="C36" s="202" t="str">
        <f>IF(E35-C35&lt;0,"JSTに要確認","OK")</f>
        <v>OK</v>
      </c>
      <c r="D36" s="203"/>
      <c r="E36" s="203"/>
      <c r="F36" s="204"/>
    </row>
    <row r="37" spans="2:6" ht="39" customHeight="1" thickBot="1">
      <c r="B37" s="167"/>
      <c r="C37" s="168"/>
      <c r="D37" s="168"/>
      <c r="E37" s="168"/>
      <c r="F37" s="169"/>
    </row>
    <row r="38" spans="2:6" ht="19.5" customHeight="1">
      <c r="B38" s="149" t="s">
        <v>9</v>
      </c>
      <c r="C38" s="158"/>
      <c r="D38" s="159"/>
      <c r="E38" s="160"/>
      <c r="F38" s="10" t="s">
        <v>10</v>
      </c>
    </row>
    <row r="39" spans="2:6" ht="26.25" customHeight="1">
      <c r="B39" s="150"/>
      <c r="C39" s="161"/>
      <c r="D39" s="162"/>
      <c r="E39" s="163"/>
      <c r="F39" s="152"/>
    </row>
    <row r="40" spans="2:6" ht="26.25" customHeight="1" thickBot="1">
      <c r="B40" s="151"/>
      <c r="C40" s="164"/>
      <c r="D40" s="165"/>
      <c r="E40" s="166"/>
      <c r="F40" s="153"/>
    </row>
    <row r="41" spans="2:6" ht="26.25" customHeight="1">
      <c r="B41" s="194" t="s">
        <v>38</v>
      </c>
      <c r="C41" s="194"/>
      <c r="D41" s="194"/>
      <c r="E41" s="194"/>
      <c r="F41" s="194"/>
    </row>
    <row r="42" spans="2:6">
      <c r="B42" s="179" t="s">
        <v>129</v>
      </c>
      <c r="C42" s="179"/>
      <c r="D42" s="179"/>
      <c r="E42" s="179"/>
      <c r="F42" s="179"/>
    </row>
  </sheetData>
  <sheetProtection sheet="1" objects="1" scenarios="1"/>
  <mergeCells count="46">
    <mergeCell ref="B21:F21"/>
    <mergeCell ref="B41:F41"/>
    <mergeCell ref="B34:B36"/>
    <mergeCell ref="C35:D35"/>
    <mergeCell ref="E35:F35"/>
    <mergeCell ref="C38:E40"/>
    <mergeCell ref="F39:F40"/>
    <mergeCell ref="E34:F34"/>
    <mergeCell ref="C36:F36"/>
    <mergeCell ref="C17:D17"/>
    <mergeCell ref="E17:F17"/>
    <mergeCell ref="B22:F22"/>
    <mergeCell ref="B42:F42"/>
    <mergeCell ref="B24:C24"/>
    <mergeCell ref="B25:C25"/>
    <mergeCell ref="D24:E24"/>
    <mergeCell ref="D25:E25"/>
    <mergeCell ref="B23:E23"/>
    <mergeCell ref="B26:E26"/>
    <mergeCell ref="B37:F37"/>
    <mergeCell ref="B33:F33"/>
    <mergeCell ref="C34:D34"/>
    <mergeCell ref="C18:C19"/>
    <mergeCell ref="D18:F19"/>
    <mergeCell ref="B38:B40"/>
    <mergeCell ref="C6:C10"/>
    <mergeCell ref="D6:D7"/>
    <mergeCell ref="E6:F7"/>
    <mergeCell ref="E8:F8"/>
    <mergeCell ref="E9:F9"/>
    <mergeCell ref="B6:B19"/>
    <mergeCell ref="B1:F1"/>
    <mergeCell ref="B2:F2"/>
    <mergeCell ref="D3:F3"/>
    <mergeCell ref="C4:F4"/>
    <mergeCell ref="B5:E5"/>
    <mergeCell ref="C15:D15"/>
    <mergeCell ref="E15:F15"/>
    <mergeCell ref="C16:D16"/>
    <mergeCell ref="E16:F16"/>
    <mergeCell ref="E10:F10"/>
    <mergeCell ref="C11:C13"/>
    <mergeCell ref="E11:F11"/>
    <mergeCell ref="E12:F12"/>
    <mergeCell ref="E13:F13"/>
    <mergeCell ref="C14:F14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B1:N351"/>
  <sheetViews>
    <sheetView view="pageBreakPreview" zoomScaleNormal="100" zoomScaleSheetLayoutView="100" workbookViewId="0"/>
  </sheetViews>
  <sheetFormatPr defaultColWidth="9" defaultRowHeight="13.5"/>
  <cols>
    <col min="1" max="1" width="1.5" style="32" customWidth="1"/>
    <col min="2" max="2" width="5.25" style="32" customWidth="1"/>
    <col min="3" max="5" width="5.625" style="32" customWidth="1"/>
    <col min="6" max="6" width="7.25" style="32" customWidth="1"/>
    <col min="7" max="7" width="50.375" style="32" customWidth="1"/>
    <col min="8" max="9" width="15.25" style="32" customWidth="1"/>
    <col min="10" max="10" width="20.75" style="32" customWidth="1"/>
    <col min="11" max="11" width="15.25" style="32" customWidth="1"/>
    <col min="12" max="12" width="1.5" style="33" customWidth="1"/>
    <col min="13" max="13" width="5" style="33" customWidth="1"/>
    <col min="14" max="14" width="9" style="32"/>
    <col min="15" max="15" width="9" style="32" customWidth="1"/>
    <col min="16" max="16384" width="9" style="32"/>
  </cols>
  <sheetData>
    <row r="1" spans="2:14" ht="14.25" customHeight="1"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2:14" ht="17.25" customHeight="1">
      <c r="B2" s="220"/>
      <c r="C2" s="220"/>
      <c r="D2" s="220"/>
      <c r="E2" s="220"/>
      <c r="F2" s="220"/>
      <c r="G2" s="220"/>
      <c r="H2" s="220"/>
      <c r="I2" s="220"/>
      <c r="J2" s="220"/>
      <c r="K2" s="34" t="s">
        <v>42</v>
      </c>
      <c r="M2" s="35"/>
    </row>
    <row r="3" spans="2:14" ht="22.5" customHeight="1">
      <c r="B3" s="220"/>
      <c r="C3" s="220"/>
      <c r="D3" s="220"/>
      <c r="E3" s="220"/>
      <c r="F3" s="220"/>
      <c r="G3" s="220"/>
      <c r="H3" s="221"/>
      <c r="I3" s="51" t="s">
        <v>65</v>
      </c>
      <c r="J3" s="234"/>
      <c r="K3" s="235"/>
    </row>
    <row r="4" spans="2:14" ht="22.5" customHeight="1"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2:14" ht="22.5" customHeight="1">
      <c r="B5" s="95" t="s">
        <v>66</v>
      </c>
      <c r="C5" s="96">
        <v>2</v>
      </c>
      <c r="D5" s="222" t="s">
        <v>77</v>
      </c>
      <c r="E5" s="222"/>
      <c r="F5" s="222"/>
      <c r="G5" s="222"/>
      <c r="H5" s="222"/>
      <c r="I5" s="222"/>
      <c r="J5" s="222"/>
      <c r="K5" s="222"/>
    </row>
    <row r="6" spans="2:14" ht="9.75" customHeight="1" thickBot="1"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spans="2:14" ht="20.100000000000001" customHeight="1">
      <c r="B7" s="236" t="s">
        <v>76</v>
      </c>
      <c r="C7" s="237"/>
      <c r="D7" s="241" t="s">
        <v>67</v>
      </c>
      <c r="E7" s="242"/>
      <c r="F7" s="205" t="s">
        <v>85</v>
      </c>
      <c r="G7" s="224" t="s">
        <v>75</v>
      </c>
      <c r="H7" s="224" t="s">
        <v>78</v>
      </c>
      <c r="I7" s="224" t="s">
        <v>69</v>
      </c>
      <c r="J7" s="224"/>
      <c r="K7" s="225"/>
    </row>
    <row r="8" spans="2:14" ht="20.100000000000001" customHeight="1">
      <c r="B8" s="238"/>
      <c r="C8" s="239"/>
      <c r="D8" s="243"/>
      <c r="E8" s="244"/>
      <c r="F8" s="206"/>
      <c r="G8" s="240"/>
      <c r="H8" s="240"/>
      <c r="I8" s="36" t="s">
        <v>70</v>
      </c>
      <c r="J8" s="36" t="s">
        <v>71</v>
      </c>
      <c r="K8" s="37" t="s">
        <v>64</v>
      </c>
    </row>
    <row r="9" spans="2:14" ht="20.100000000000001" customHeight="1">
      <c r="B9" s="249"/>
      <c r="C9" s="246"/>
      <c r="D9" s="245"/>
      <c r="E9" s="246"/>
      <c r="F9" s="54"/>
      <c r="G9" s="38"/>
      <c r="H9" s="101"/>
      <c r="I9" s="39"/>
      <c r="J9" s="38"/>
      <c r="K9" s="62"/>
      <c r="N9" s="107" t="b">
        <v>0</v>
      </c>
    </row>
    <row r="10" spans="2:14" ht="19.5" customHeight="1">
      <c r="B10" s="247"/>
      <c r="C10" s="248"/>
      <c r="D10" s="212"/>
      <c r="E10" s="213"/>
      <c r="F10" s="40"/>
      <c r="G10" s="40"/>
      <c r="H10" s="102"/>
      <c r="I10" s="41"/>
      <c r="J10" s="40"/>
      <c r="K10" s="63"/>
      <c r="N10" s="107" t="b">
        <v>0</v>
      </c>
    </row>
    <row r="11" spans="2:14" ht="20.100000000000001" customHeight="1">
      <c r="B11" s="247"/>
      <c r="C11" s="248"/>
      <c r="D11" s="212"/>
      <c r="E11" s="213"/>
      <c r="F11" s="40"/>
      <c r="G11" s="40"/>
      <c r="H11" s="102"/>
      <c r="I11" s="41"/>
      <c r="J11" s="40"/>
      <c r="K11" s="63"/>
      <c r="N11" s="107" t="b">
        <v>0</v>
      </c>
    </row>
    <row r="12" spans="2:14" ht="20.100000000000001" customHeight="1">
      <c r="B12" s="247"/>
      <c r="C12" s="248"/>
      <c r="D12" s="212"/>
      <c r="E12" s="213"/>
      <c r="F12" s="40"/>
      <c r="G12" s="40"/>
      <c r="H12" s="102"/>
      <c r="I12" s="41"/>
      <c r="J12" s="40"/>
      <c r="K12" s="63"/>
      <c r="N12" s="107" t="b">
        <v>0</v>
      </c>
    </row>
    <row r="13" spans="2:14" ht="20.100000000000001" customHeight="1">
      <c r="B13" s="247"/>
      <c r="C13" s="248"/>
      <c r="D13" s="212"/>
      <c r="E13" s="213"/>
      <c r="F13" s="40"/>
      <c r="G13" s="40"/>
      <c r="H13" s="102"/>
      <c r="I13" s="41"/>
      <c r="J13" s="40"/>
      <c r="K13" s="63"/>
      <c r="N13" s="107" t="b">
        <v>0</v>
      </c>
    </row>
    <row r="14" spans="2:14" ht="20.100000000000001" customHeight="1">
      <c r="B14" s="247"/>
      <c r="C14" s="248"/>
      <c r="D14" s="212"/>
      <c r="E14" s="213"/>
      <c r="F14" s="40"/>
      <c r="G14" s="40"/>
      <c r="H14" s="102"/>
      <c r="I14" s="41"/>
      <c r="J14" s="40"/>
      <c r="K14" s="63"/>
      <c r="N14" s="107" t="b">
        <v>0</v>
      </c>
    </row>
    <row r="15" spans="2:14" ht="20.100000000000001" customHeight="1">
      <c r="B15" s="247"/>
      <c r="C15" s="248"/>
      <c r="D15" s="212"/>
      <c r="E15" s="213"/>
      <c r="F15" s="40"/>
      <c r="G15" s="40"/>
      <c r="H15" s="102"/>
      <c r="I15" s="41"/>
      <c r="J15" s="40"/>
      <c r="K15" s="63"/>
      <c r="N15" s="107" t="b">
        <v>0</v>
      </c>
    </row>
    <row r="16" spans="2:14" ht="20.100000000000001" customHeight="1">
      <c r="B16" s="247"/>
      <c r="C16" s="248"/>
      <c r="D16" s="212"/>
      <c r="E16" s="213"/>
      <c r="F16" s="40"/>
      <c r="G16" s="40"/>
      <c r="H16" s="102"/>
      <c r="I16" s="41"/>
      <c r="J16" s="40"/>
      <c r="K16" s="63"/>
      <c r="N16" s="107" t="b">
        <v>0</v>
      </c>
    </row>
    <row r="17" spans="2:14" ht="20.100000000000001" customHeight="1">
      <c r="B17" s="247"/>
      <c r="C17" s="248"/>
      <c r="D17" s="212"/>
      <c r="E17" s="213"/>
      <c r="F17" s="40"/>
      <c r="G17" s="40"/>
      <c r="H17" s="102"/>
      <c r="I17" s="41"/>
      <c r="J17" s="40"/>
      <c r="K17" s="63"/>
      <c r="N17" s="107" t="b">
        <v>0</v>
      </c>
    </row>
    <row r="18" spans="2:14" ht="20.100000000000001" customHeight="1">
      <c r="B18" s="247"/>
      <c r="C18" s="248"/>
      <c r="D18" s="212"/>
      <c r="E18" s="213"/>
      <c r="F18" s="40"/>
      <c r="G18" s="40"/>
      <c r="H18" s="102"/>
      <c r="I18" s="41"/>
      <c r="J18" s="40"/>
      <c r="K18" s="63"/>
      <c r="N18" s="107" t="b">
        <v>0</v>
      </c>
    </row>
    <row r="19" spans="2:14" ht="20.100000000000001" customHeight="1">
      <c r="B19" s="247"/>
      <c r="C19" s="248"/>
      <c r="D19" s="212"/>
      <c r="E19" s="213"/>
      <c r="F19" s="40"/>
      <c r="G19" s="40"/>
      <c r="H19" s="102"/>
      <c r="I19" s="41"/>
      <c r="J19" s="40"/>
      <c r="K19" s="63"/>
      <c r="N19" s="107" t="b">
        <v>0</v>
      </c>
    </row>
    <row r="20" spans="2:14" ht="19.5" customHeight="1">
      <c r="B20" s="247"/>
      <c r="C20" s="248"/>
      <c r="D20" s="212"/>
      <c r="E20" s="213"/>
      <c r="F20" s="40"/>
      <c r="G20" s="40"/>
      <c r="H20" s="102"/>
      <c r="I20" s="41"/>
      <c r="J20" s="40"/>
      <c r="K20" s="63"/>
      <c r="N20" s="107" t="b">
        <v>0</v>
      </c>
    </row>
    <row r="21" spans="2:14" ht="19.5" customHeight="1">
      <c r="B21" s="247"/>
      <c r="C21" s="248"/>
      <c r="D21" s="212"/>
      <c r="E21" s="213"/>
      <c r="F21" s="40"/>
      <c r="G21" s="40"/>
      <c r="H21" s="102"/>
      <c r="I21" s="41"/>
      <c r="J21" s="40"/>
      <c r="K21" s="63"/>
      <c r="N21" s="107" t="b">
        <v>0</v>
      </c>
    </row>
    <row r="22" spans="2:14" ht="19.5" customHeight="1">
      <c r="B22" s="247"/>
      <c r="C22" s="248"/>
      <c r="D22" s="212"/>
      <c r="E22" s="213"/>
      <c r="F22" s="40"/>
      <c r="G22" s="40"/>
      <c r="H22" s="102"/>
      <c r="I22" s="41"/>
      <c r="J22" s="40"/>
      <c r="K22" s="63"/>
      <c r="N22" s="107" t="b">
        <v>0</v>
      </c>
    </row>
    <row r="23" spans="2:14" ht="19.5" customHeight="1">
      <c r="B23" s="247"/>
      <c r="C23" s="213"/>
      <c r="D23" s="212"/>
      <c r="E23" s="213"/>
      <c r="F23" s="40"/>
      <c r="G23" s="40"/>
      <c r="H23" s="102"/>
      <c r="I23" s="41"/>
      <c r="J23" s="40"/>
      <c r="K23" s="63"/>
      <c r="N23" s="107" t="b">
        <v>0</v>
      </c>
    </row>
    <row r="24" spans="2:14" ht="19.5" customHeight="1">
      <c r="B24" s="247"/>
      <c r="C24" s="213"/>
      <c r="D24" s="212"/>
      <c r="E24" s="213"/>
      <c r="F24" s="40"/>
      <c r="G24" s="40"/>
      <c r="H24" s="102"/>
      <c r="I24" s="41"/>
      <c r="J24" s="40"/>
      <c r="K24" s="63"/>
      <c r="N24" s="107" t="b">
        <v>0</v>
      </c>
    </row>
    <row r="25" spans="2:14" ht="19.5" customHeight="1">
      <c r="B25" s="247"/>
      <c r="C25" s="213"/>
      <c r="D25" s="212"/>
      <c r="E25" s="213"/>
      <c r="F25" s="40"/>
      <c r="G25" s="40"/>
      <c r="H25" s="102"/>
      <c r="I25" s="41"/>
      <c r="J25" s="40"/>
      <c r="K25" s="63"/>
      <c r="N25" s="107" t="b">
        <v>0</v>
      </c>
    </row>
    <row r="26" spans="2:14" ht="19.5" customHeight="1">
      <c r="B26" s="247"/>
      <c r="C26" s="213"/>
      <c r="D26" s="212"/>
      <c r="E26" s="213"/>
      <c r="F26" s="40"/>
      <c r="G26" s="40"/>
      <c r="H26" s="102"/>
      <c r="I26" s="41"/>
      <c r="J26" s="40"/>
      <c r="K26" s="63"/>
      <c r="N26" s="107" t="b">
        <v>0</v>
      </c>
    </row>
    <row r="27" spans="2:14" ht="19.5" customHeight="1">
      <c r="B27" s="247"/>
      <c r="C27" s="213"/>
      <c r="D27" s="212"/>
      <c r="E27" s="213"/>
      <c r="F27" s="40"/>
      <c r="G27" s="40"/>
      <c r="H27" s="102"/>
      <c r="I27" s="41"/>
      <c r="J27" s="40"/>
      <c r="K27" s="63"/>
      <c r="N27" s="107" t="b">
        <v>0</v>
      </c>
    </row>
    <row r="28" spans="2:14" ht="19.5" customHeight="1">
      <c r="B28" s="247"/>
      <c r="C28" s="213"/>
      <c r="D28" s="212"/>
      <c r="E28" s="213"/>
      <c r="F28" s="40"/>
      <c r="G28" s="40"/>
      <c r="H28" s="102"/>
      <c r="I28" s="41"/>
      <c r="J28" s="40"/>
      <c r="K28" s="63"/>
      <c r="N28" s="107" t="b">
        <v>0</v>
      </c>
    </row>
    <row r="29" spans="2:14" ht="19.5" customHeight="1">
      <c r="B29" s="247"/>
      <c r="C29" s="213"/>
      <c r="D29" s="212"/>
      <c r="E29" s="213"/>
      <c r="F29" s="40"/>
      <c r="G29" s="40"/>
      <c r="H29" s="102"/>
      <c r="I29" s="41"/>
      <c r="J29" s="40"/>
      <c r="K29" s="63"/>
      <c r="N29" s="107" t="b">
        <v>0</v>
      </c>
    </row>
    <row r="30" spans="2:14" ht="19.5" customHeight="1">
      <c r="B30" s="247"/>
      <c r="C30" s="213"/>
      <c r="D30" s="212"/>
      <c r="E30" s="213"/>
      <c r="F30" s="40"/>
      <c r="G30" s="40"/>
      <c r="H30" s="102"/>
      <c r="I30" s="41"/>
      <c r="J30" s="40"/>
      <c r="K30" s="63"/>
      <c r="N30" s="107" t="b">
        <v>0</v>
      </c>
    </row>
    <row r="31" spans="2:14" ht="19.5" customHeight="1">
      <c r="B31" s="247"/>
      <c r="C31" s="248"/>
      <c r="D31" s="212"/>
      <c r="E31" s="213"/>
      <c r="F31" s="40"/>
      <c r="G31" s="40"/>
      <c r="H31" s="102"/>
      <c r="I31" s="41"/>
      <c r="J31" s="40"/>
      <c r="K31" s="63"/>
      <c r="N31" s="107" t="b">
        <v>0</v>
      </c>
    </row>
    <row r="32" spans="2:14" ht="19.5" customHeight="1">
      <c r="B32" s="247"/>
      <c r="C32" s="248"/>
      <c r="D32" s="212"/>
      <c r="E32" s="213"/>
      <c r="F32" s="40"/>
      <c r="G32" s="40"/>
      <c r="H32" s="102"/>
      <c r="I32" s="41"/>
      <c r="J32" s="40"/>
      <c r="K32" s="63"/>
      <c r="N32" s="107" t="b">
        <v>0</v>
      </c>
    </row>
    <row r="33" spans="2:14" ht="18.75" customHeight="1">
      <c r="B33" s="261"/>
      <c r="C33" s="262"/>
      <c r="D33" s="232"/>
      <c r="E33" s="233"/>
      <c r="F33" s="55"/>
      <c r="G33" s="42"/>
      <c r="H33" s="103"/>
      <c r="I33" s="43"/>
      <c r="J33" s="42"/>
      <c r="K33" s="64"/>
      <c r="N33" s="107" t="b">
        <v>0</v>
      </c>
    </row>
    <row r="34" spans="2:14" ht="20.100000000000001" customHeight="1" thickBot="1">
      <c r="B34" s="263"/>
      <c r="C34" s="264"/>
      <c r="D34" s="208"/>
      <c r="E34" s="209"/>
      <c r="F34" s="59"/>
      <c r="G34" s="58" t="s">
        <v>72</v>
      </c>
      <c r="H34" s="52">
        <f>SUM(H9:H33)</f>
        <v>0</v>
      </c>
      <c r="I34" s="208" t="s">
        <v>82</v>
      </c>
      <c r="J34" s="209"/>
      <c r="K34" s="93">
        <f>SUMIF(N9:N33,"=TRUE",H9:H33)</f>
        <v>0</v>
      </c>
    </row>
    <row r="35" spans="2:14" ht="6.75" customHeight="1"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2:14" ht="20.100000000000001" customHeight="1">
      <c r="B36" s="251" t="s">
        <v>73</v>
      </c>
      <c r="C36" s="251"/>
      <c r="D36" s="251"/>
      <c r="E36" s="251"/>
      <c r="F36" s="251"/>
      <c r="G36" s="251"/>
      <c r="H36" s="251"/>
      <c r="I36" s="251"/>
      <c r="J36" s="251"/>
      <c r="K36" s="251"/>
    </row>
    <row r="37" spans="2:14" ht="20.100000000000001" customHeight="1" thickBot="1">
      <c r="B37" s="32" t="s">
        <v>74</v>
      </c>
      <c r="K37" s="34" t="s">
        <v>42</v>
      </c>
      <c r="L37" s="32"/>
      <c r="M37" s="32"/>
    </row>
    <row r="38" spans="2:14" ht="20.100000000000001" customHeight="1">
      <c r="B38" s="252"/>
      <c r="C38" s="253"/>
      <c r="D38" s="226"/>
      <c r="E38" s="227"/>
      <c r="F38" s="60"/>
      <c r="G38" s="46" t="s">
        <v>72</v>
      </c>
      <c r="H38" s="61">
        <f>H34</f>
        <v>0</v>
      </c>
      <c r="I38" s="210" t="s">
        <v>82</v>
      </c>
      <c r="J38" s="211"/>
      <c r="K38" s="94">
        <f>K34</f>
        <v>0</v>
      </c>
      <c r="L38" s="32"/>
      <c r="M38" s="32"/>
    </row>
    <row r="39" spans="2:14" ht="20.100000000000001" customHeight="1">
      <c r="B39" s="254" t="s">
        <v>76</v>
      </c>
      <c r="C39" s="255"/>
      <c r="D39" s="228" t="s">
        <v>67</v>
      </c>
      <c r="E39" s="229"/>
      <c r="F39" s="207" t="s">
        <v>85</v>
      </c>
      <c r="G39" s="258" t="s">
        <v>68</v>
      </c>
      <c r="H39" s="258" t="s">
        <v>78</v>
      </c>
      <c r="I39" s="258" t="s">
        <v>69</v>
      </c>
      <c r="J39" s="258"/>
      <c r="K39" s="260"/>
      <c r="L39" s="32"/>
      <c r="M39" s="32"/>
    </row>
    <row r="40" spans="2:14" ht="20.100000000000001" customHeight="1">
      <c r="B40" s="256"/>
      <c r="C40" s="257"/>
      <c r="D40" s="230"/>
      <c r="E40" s="231"/>
      <c r="F40" s="206"/>
      <c r="G40" s="259"/>
      <c r="H40" s="259"/>
      <c r="I40" s="48" t="s">
        <v>70</v>
      </c>
      <c r="J40" s="48" t="s">
        <v>71</v>
      </c>
      <c r="K40" s="49" t="s">
        <v>64</v>
      </c>
      <c r="L40" s="32"/>
      <c r="M40" s="32"/>
    </row>
    <row r="41" spans="2:14" ht="20.100000000000001" customHeight="1">
      <c r="B41" s="265"/>
      <c r="C41" s="266"/>
      <c r="D41" s="216"/>
      <c r="E41" s="217"/>
      <c r="F41" s="54"/>
      <c r="G41" s="38"/>
      <c r="H41" s="101"/>
      <c r="I41" s="39"/>
      <c r="J41" s="38"/>
      <c r="K41" s="62"/>
      <c r="L41" s="32"/>
      <c r="M41" s="32"/>
      <c r="N41" s="107" t="b">
        <v>0</v>
      </c>
    </row>
    <row r="42" spans="2:14" ht="20.100000000000001" customHeight="1">
      <c r="B42" s="247"/>
      <c r="C42" s="248"/>
      <c r="D42" s="212"/>
      <c r="E42" s="213"/>
      <c r="F42" s="40"/>
      <c r="G42" s="40"/>
      <c r="H42" s="102"/>
      <c r="I42" s="41"/>
      <c r="J42" s="40"/>
      <c r="K42" s="63"/>
      <c r="L42" s="32"/>
      <c r="M42" s="32"/>
      <c r="N42" s="107" t="b">
        <v>0</v>
      </c>
    </row>
    <row r="43" spans="2:14" ht="20.100000000000001" customHeight="1">
      <c r="B43" s="247"/>
      <c r="C43" s="248"/>
      <c r="D43" s="212"/>
      <c r="E43" s="213"/>
      <c r="F43" s="40"/>
      <c r="G43" s="40"/>
      <c r="H43" s="102"/>
      <c r="I43" s="41"/>
      <c r="J43" s="40"/>
      <c r="K43" s="63"/>
      <c r="L43" s="32"/>
      <c r="M43" s="32"/>
      <c r="N43" s="107" t="b">
        <v>0</v>
      </c>
    </row>
    <row r="44" spans="2:14" ht="20.100000000000001" customHeight="1">
      <c r="B44" s="247"/>
      <c r="C44" s="248"/>
      <c r="D44" s="212"/>
      <c r="E44" s="213"/>
      <c r="F44" s="40"/>
      <c r="G44" s="40"/>
      <c r="H44" s="102"/>
      <c r="I44" s="41"/>
      <c r="J44" s="40"/>
      <c r="K44" s="63"/>
      <c r="L44" s="32"/>
      <c r="M44" s="32"/>
      <c r="N44" s="107" t="b">
        <v>0</v>
      </c>
    </row>
    <row r="45" spans="2:14" ht="20.100000000000001" customHeight="1">
      <c r="B45" s="247"/>
      <c r="C45" s="248"/>
      <c r="D45" s="212"/>
      <c r="E45" s="213"/>
      <c r="F45" s="40"/>
      <c r="G45" s="40"/>
      <c r="H45" s="102"/>
      <c r="I45" s="41"/>
      <c r="J45" s="40"/>
      <c r="K45" s="63"/>
      <c r="L45" s="32"/>
      <c r="M45" s="32"/>
      <c r="N45" s="107" t="b">
        <v>0</v>
      </c>
    </row>
    <row r="46" spans="2:14" ht="20.100000000000001" customHeight="1">
      <c r="B46" s="247"/>
      <c r="C46" s="248"/>
      <c r="D46" s="212"/>
      <c r="E46" s="213"/>
      <c r="F46" s="40"/>
      <c r="G46" s="40"/>
      <c r="H46" s="102"/>
      <c r="I46" s="41"/>
      <c r="J46" s="40"/>
      <c r="K46" s="63"/>
      <c r="L46" s="32"/>
      <c r="M46" s="32"/>
      <c r="N46" s="107" t="b">
        <v>0</v>
      </c>
    </row>
    <row r="47" spans="2:14" ht="20.100000000000001" customHeight="1">
      <c r="B47" s="247"/>
      <c r="C47" s="248"/>
      <c r="D47" s="212"/>
      <c r="E47" s="213"/>
      <c r="F47" s="40"/>
      <c r="G47" s="40"/>
      <c r="H47" s="102"/>
      <c r="I47" s="41"/>
      <c r="J47" s="40"/>
      <c r="K47" s="63"/>
      <c r="L47" s="32"/>
      <c r="M47" s="32"/>
      <c r="N47" s="107" t="b">
        <v>0</v>
      </c>
    </row>
    <row r="48" spans="2:14" ht="20.100000000000001" customHeight="1">
      <c r="B48" s="247"/>
      <c r="C48" s="248"/>
      <c r="D48" s="212"/>
      <c r="E48" s="213"/>
      <c r="F48" s="40"/>
      <c r="G48" s="40"/>
      <c r="H48" s="102"/>
      <c r="I48" s="41"/>
      <c r="J48" s="40"/>
      <c r="K48" s="63"/>
      <c r="L48" s="32"/>
      <c r="M48" s="32"/>
      <c r="N48" s="107" t="b">
        <v>0</v>
      </c>
    </row>
    <row r="49" spans="2:14" ht="20.100000000000001" customHeight="1">
      <c r="B49" s="247"/>
      <c r="C49" s="248"/>
      <c r="D49" s="212"/>
      <c r="E49" s="213"/>
      <c r="F49" s="40"/>
      <c r="G49" s="40"/>
      <c r="H49" s="102"/>
      <c r="I49" s="41"/>
      <c r="J49" s="40"/>
      <c r="K49" s="63"/>
      <c r="L49" s="32"/>
      <c r="M49" s="32"/>
      <c r="N49" s="107" t="b">
        <v>0</v>
      </c>
    </row>
    <row r="50" spans="2:14" ht="20.100000000000001" customHeight="1">
      <c r="B50" s="247"/>
      <c r="C50" s="248"/>
      <c r="D50" s="212"/>
      <c r="E50" s="213"/>
      <c r="F50" s="40"/>
      <c r="G50" s="40"/>
      <c r="H50" s="102"/>
      <c r="I50" s="41"/>
      <c r="J50" s="40"/>
      <c r="K50" s="63"/>
      <c r="L50" s="32"/>
      <c r="M50" s="32"/>
      <c r="N50" s="107" t="b">
        <v>0</v>
      </c>
    </row>
    <row r="51" spans="2:14" ht="20.100000000000001" customHeight="1">
      <c r="B51" s="247"/>
      <c r="C51" s="248"/>
      <c r="D51" s="212"/>
      <c r="E51" s="213"/>
      <c r="F51" s="40"/>
      <c r="G51" s="40"/>
      <c r="H51" s="102"/>
      <c r="I51" s="41"/>
      <c r="J51" s="40"/>
      <c r="K51" s="63"/>
      <c r="L51" s="32"/>
      <c r="M51" s="32"/>
      <c r="N51" s="107" t="b">
        <v>0</v>
      </c>
    </row>
    <row r="52" spans="2:14" ht="20.100000000000001" customHeight="1">
      <c r="B52" s="247"/>
      <c r="C52" s="248"/>
      <c r="D52" s="212"/>
      <c r="E52" s="213"/>
      <c r="F52" s="40"/>
      <c r="G52" s="40"/>
      <c r="H52" s="102"/>
      <c r="I52" s="41"/>
      <c r="J52" s="40"/>
      <c r="K52" s="63"/>
      <c r="L52" s="32"/>
      <c r="M52" s="32"/>
      <c r="N52" s="107" t="b">
        <v>0</v>
      </c>
    </row>
    <row r="53" spans="2:14" ht="20.100000000000001" customHeight="1">
      <c r="B53" s="247"/>
      <c r="C53" s="248"/>
      <c r="D53" s="212"/>
      <c r="E53" s="213"/>
      <c r="F53" s="40"/>
      <c r="G53" s="40"/>
      <c r="H53" s="102"/>
      <c r="I53" s="41"/>
      <c r="J53" s="40"/>
      <c r="K53" s="63"/>
      <c r="L53" s="32"/>
      <c r="M53" s="32"/>
      <c r="N53" s="107" t="b">
        <v>0</v>
      </c>
    </row>
    <row r="54" spans="2:14" ht="20.100000000000001" customHeight="1">
      <c r="B54" s="247"/>
      <c r="C54" s="248"/>
      <c r="D54" s="212"/>
      <c r="E54" s="213"/>
      <c r="F54" s="40"/>
      <c r="G54" s="40"/>
      <c r="H54" s="102"/>
      <c r="I54" s="41"/>
      <c r="J54" s="40"/>
      <c r="K54" s="63"/>
      <c r="L54" s="32"/>
      <c r="M54" s="32"/>
      <c r="N54" s="107" t="b">
        <v>0</v>
      </c>
    </row>
    <row r="55" spans="2:14" ht="20.100000000000001" customHeight="1">
      <c r="B55" s="247"/>
      <c r="C55" s="248"/>
      <c r="D55" s="212"/>
      <c r="E55" s="213"/>
      <c r="F55" s="40"/>
      <c r="G55" s="40"/>
      <c r="H55" s="102"/>
      <c r="I55" s="41"/>
      <c r="J55" s="40"/>
      <c r="K55" s="63"/>
      <c r="L55" s="32"/>
      <c r="M55" s="32"/>
      <c r="N55" s="107" t="b">
        <v>0</v>
      </c>
    </row>
    <row r="56" spans="2:14" ht="20.100000000000001" customHeight="1">
      <c r="B56" s="247"/>
      <c r="C56" s="248"/>
      <c r="D56" s="212"/>
      <c r="E56" s="213"/>
      <c r="F56" s="40"/>
      <c r="G56" s="40"/>
      <c r="H56" s="102"/>
      <c r="I56" s="41"/>
      <c r="J56" s="40"/>
      <c r="K56" s="63"/>
      <c r="L56" s="32"/>
      <c r="M56" s="32"/>
      <c r="N56" s="107" t="b">
        <v>0</v>
      </c>
    </row>
    <row r="57" spans="2:14" ht="20.100000000000001" customHeight="1">
      <c r="B57" s="247"/>
      <c r="C57" s="248"/>
      <c r="D57" s="212"/>
      <c r="E57" s="213"/>
      <c r="F57" s="40"/>
      <c r="G57" s="40"/>
      <c r="H57" s="102"/>
      <c r="I57" s="41"/>
      <c r="J57" s="40"/>
      <c r="K57" s="63"/>
      <c r="L57" s="32"/>
      <c r="M57" s="32"/>
      <c r="N57" s="107" t="b">
        <v>0</v>
      </c>
    </row>
    <row r="58" spans="2:14" ht="20.100000000000001" customHeight="1">
      <c r="B58" s="247"/>
      <c r="C58" s="248"/>
      <c r="D58" s="212"/>
      <c r="E58" s="213"/>
      <c r="F58" s="40"/>
      <c r="G58" s="40"/>
      <c r="H58" s="102"/>
      <c r="I58" s="41"/>
      <c r="J58" s="40"/>
      <c r="K58" s="63"/>
      <c r="L58" s="32"/>
      <c r="M58" s="32"/>
      <c r="N58" s="107" t="b">
        <v>0</v>
      </c>
    </row>
    <row r="59" spans="2:14" ht="20.100000000000001" customHeight="1">
      <c r="B59" s="247"/>
      <c r="C59" s="248"/>
      <c r="D59" s="212"/>
      <c r="E59" s="213"/>
      <c r="F59" s="40"/>
      <c r="G59" s="40"/>
      <c r="H59" s="102"/>
      <c r="I59" s="41"/>
      <c r="J59" s="40"/>
      <c r="K59" s="63"/>
      <c r="L59" s="32"/>
      <c r="M59" s="32"/>
      <c r="N59" s="107" t="b">
        <v>0</v>
      </c>
    </row>
    <row r="60" spans="2:14" ht="20.100000000000001" customHeight="1">
      <c r="B60" s="247"/>
      <c r="C60" s="248"/>
      <c r="D60" s="212"/>
      <c r="E60" s="213"/>
      <c r="F60" s="40"/>
      <c r="G60" s="40"/>
      <c r="H60" s="102"/>
      <c r="I60" s="41"/>
      <c r="J60" s="40"/>
      <c r="K60" s="63"/>
      <c r="L60" s="32"/>
      <c r="M60" s="32"/>
      <c r="N60" s="107" t="b">
        <v>0</v>
      </c>
    </row>
    <row r="61" spans="2:14" ht="20.100000000000001" customHeight="1">
      <c r="B61" s="247"/>
      <c r="C61" s="248"/>
      <c r="D61" s="212"/>
      <c r="E61" s="213"/>
      <c r="F61" s="40"/>
      <c r="G61" s="40"/>
      <c r="H61" s="102"/>
      <c r="I61" s="41"/>
      <c r="J61" s="40"/>
      <c r="K61" s="63"/>
      <c r="L61" s="32"/>
      <c r="M61" s="32"/>
      <c r="N61" s="107" t="b">
        <v>0</v>
      </c>
    </row>
    <row r="62" spans="2:14" ht="20.100000000000001" customHeight="1">
      <c r="B62" s="247"/>
      <c r="C62" s="248"/>
      <c r="D62" s="212"/>
      <c r="E62" s="213"/>
      <c r="F62" s="40"/>
      <c r="G62" s="40"/>
      <c r="H62" s="102"/>
      <c r="I62" s="41"/>
      <c r="J62" s="40"/>
      <c r="K62" s="63"/>
      <c r="L62" s="32"/>
      <c r="M62" s="32"/>
      <c r="N62" s="107" t="b">
        <v>0</v>
      </c>
    </row>
    <row r="63" spans="2:14" ht="20.100000000000001" customHeight="1">
      <c r="B63" s="247"/>
      <c r="C63" s="248"/>
      <c r="D63" s="212"/>
      <c r="E63" s="213"/>
      <c r="F63" s="40"/>
      <c r="G63" s="40"/>
      <c r="H63" s="102"/>
      <c r="I63" s="41"/>
      <c r="J63" s="40"/>
      <c r="K63" s="63"/>
      <c r="L63" s="32"/>
      <c r="M63" s="32"/>
      <c r="N63" s="107" t="b">
        <v>0</v>
      </c>
    </row>
    <row r="64" spans="2:14" ht="20.100000000000001" customHeight="1">
      <c r="B64" s="247"/>
      <c r="C64" s="248"/>
      <c r="D64" s="212"/>
      <c r="E64" s="213"/>
      <c r="F64" s="40"/>
      <c r="G64" s="40"/>
      <c r="H64" s="102"/>
      <c r="I64" s="41"/>
      <c r="J64" s="40"/>
      <c r="K64" s="63"/>
      <c r="L64" s="32"/>
      <c r="M64" s="32"/>
      <c r="N64" s="107" t="b">
        <v>0</v>
      </c>
    </row>
    <row r="65" spans="2:14" ht="20.100000000000001" customHeight="1">
      <c r="B65" s="247"/>
      <c r="C65" s="248"/>
      <c r="D65" s="212"/>
      <c r="E65" s="213"/>
      <c r="F65" s="40"/>
      <c r="G65" s="40"/>
      <c r="H65" s="102"/>
      <c r="I65" s="41"/>
      <c r="J65" s="40"/>
      <c r="K65" s="63"/>
      <c r="L65" s="32"/>
      <c r="M65" s="32"/>
      <c r="N65" s="107" t="b">
        <v>0</v>
      </c>
    </row>
    <row r="66" spans="2:14" ht="20.100000000000001" customHeight="1">
      <c r="B66" s="247"/>
      <c r="C66" s="248"/>
      <c r="D66" s="212"/>
      <c r="E66" s="213"/>
      <c r="F66" s="40"/>
      <c r="G66" s="40"/>
      <c r="H66" s="102"/>
      <c r="I66" s="41"/>
      <c r="J66" s="40"/>
      <c r="K66" s="63"/>
      <c r="L66" s="32"/>
      <c r="M66" s="32"/>
      <c r="N66" s="107" t="b">
        <v>0</v>
      </c>
    </row>
    <row r="67" spans="2:14" ht="20.100000000000001" customHeight="1">
      <c r="B67" s="247"/>
      <c r="C67" s="248"/>
      <c r="D67" s="212"/>
      <c r="E67" s="213"/>
      <c r="F67" s="40"/>
      <c r="G67" s="40"/>
      <c r="H67" s="102"/>
      <c r="I67" s="41"/>
      <c r="J67" s="40"/>
      <c r="K67" s="63"/>
      <c r="L67" s="32"/>
      <c r="M67" s="32"/>
      <c r="N67" s="107" t="b">
        <v>0</v>
      </c>
    </row>
    <row r="68" spans="2:14" ht="20.100000000000001" customHeight="1">
      <c r="B68" s="247"/>
      <c r="C68" s="248"/>
      <c r="D68" s="212"/>
      <c r="E68" s="213"/>
      <c r="F68" s="40"/>
      <c r="G68" s="40"/>
      <c r="H68" s="102"/>
      <c r="I68" s="41"/>
      <c r="J68" s="40"/>
      <c r="K68" s="63"/>
      <c r="L68" s="32"/>
      <c r="M68" s="32"/>
      <c r="N68" s="107" t="b">
        <v>0</v>
      </c>
    </row>
    <row r="69" spans="2:14" ht="20.100000000000001" customHeight="1">
      <c r="B69" s="261"/>
      <c r="C69" s="262"/>
      <c r="D69" s="214"/>
      <c r="E69" s="215"/>
      <c r="F69" s="55"/>
      <c r="G69" s="42"/>
      <c r="H69" s="103"/>
      <c r="I69" s="43"/>
      <c r="J69" s="42"/>
      <c r="K69" s="64"/>
      <c r="L69" s="32"/>
      <c r="M69" s="32"/>
      <c r="N69" s="107" t="b">
        <v>0</v>
      </c>
    </row>
    <row r="70" spans="2:14" ht="20.100000000000001" customHeight="1" thickBot="1">
      <c r="B70" s="267"/>
      <c r="C70" s="268"/>
      <c r="D70" s="218"/>
      <c r="E70" s="219"/>
      <c r="F70" s="56"/>
      <c r="G70" s="44" t="s">
        <v>72</v>
      </c>
      <c r="H70" s="45">
        <f>H38+SUM(H41:H69)</f>
        <v>0</v>
      </c>
      <c r="I70" s="208" t="s">
        <v>82</v>
      </c>
      <c r="J70" s="209"/>
      <c r="K70" s="93">
        <f>K38+SUMIF(N41:N69,"=TRUE",H41:H69)</f>
        <v>0</v>
      </c>
      <c r="L70" s="32"/>
      <c r="M70" s="32"/>
    </row>
    <row r="71" spans="2:14" ht="11.25" customHeight="1">
      <c r="L71" s="32"/>
      <c r="M71" s="32"/>
    </row>
    <row r="72" spans="2:14" ht="20.100000000000001" customHeight="1" thickBot="1">
      <c r="B72" s="32" t="s">
        <v>74</v>
      </c>
      <c r="K72" s="34" t="s">
        <v>42</v>
      </c>
      <c r="L72" s="32"/>
      <c r="M72" s="32"/>
    </row>
    <row r="73" spans="2:14" ht="20.100000000000001" customHeight="1">
      <c r="B73" s="252"/>
      <c r="C73" s="253"/>
      <c r="D73" s="226"/>
      <c r="E73" s="227"/>
      <c r="F73" s="57"/>
      <c r="G73" s="46" t="s">
        <v>72</v>
      </c>
      <c r="H73" s="61">
        <f>H70</f>
        <v>0</v>
      </c>
      <c r="I73" s="210" t="s">
        <v>82</v>
      </c>
      <c r="J73" s="211"/>
      <c r="K73" s="94">
        <f>K70</f>
        <v>0</v>
      </c>
      <c r="L73" s="32"/>
      <c r="M73" s="32"/>
    </row>
    <row r="74" spans="2:14" ht="20.100000000000001" customHeight="1">
      <c r="B74" s="254" t="s">
        <v>76</v>
      </c>
      <c r="C74" s="255"/>
      <c r="D74" s="228" t="s">
        <v>67</v>
      </c>
      <c r="E74" s="229"/>
      <c r="F74" s="207" t="s">
        <v>85</v>
      </c>
      <c r="G74" s="258" t="s">
        <v>68</v>
      </c>
      <c r="H74" s="258" t="s">
        <v>78</v>
      </c>
      <c r="I74" s="258" t="s">
        <v>69</v>
      </c>
      <c r="J74" s="258"/>
      <c r="K74" s="260"/>
      <c r="L74" s="32"/>
      <c r="M74" s="32"/>
    </row>
    <row r="75" spans="2:14" ht="20.100000000000001" customHeight="1">
      <c r="B75" s="256"/>
      <c r="C75" s="257"/>
      <c r="D75" s="230"/>
      <c r="E75" s="231"/>
      <c r="F75" s="206"/>
      <c r="G75" s="259"/>
      <c r="H75" s="259"/>
      <c r="I75" s="48" t="s">
        <v>70</v>
      </c>
      <c r="J75" s="48" t="s">
        <v>71</v>
      </c>
      <c r="K75" s="49" t="s">
        <v>64</v>
      </c>
      <c r="L75" s="32"/>
      <c r="M75" s="32"/>
    </row>
    <row r="76" spans="2:14" ht="20.100000000000001" customHeight="1">
      <c r="B76" s="265"/>
      <c r="C76" s="266"/>
      <c r="D76" s="216"/>
      <c r="E76" s="217"/>
      <c r="F76" s="54"/>
      <c r="G76" s="38"/>
      <c r="H76" s="101"/>
      <c r="I76" s="39"/>
      <c r="J76" s="38"/>
      <c r="K76" s="62"/>
      <c r="L76" s="32"/>
      <c r="M76" s="32"/>
      <c r="N76" s="107" t="b">
        <v>0</v>
      </c>
    </row>
    <row r="77" spans="2:14" ht="20.100000000000001" customHeight="1">
      <c r="B77" s="247"/>
      <c r="C77" s="248"/>
      <c r="D77" s="212"/>
      <c r="E77" s="213"/>
      <c r="F77" s="40"/>
      <c r="G77" s="40"/>
      <c r="H77" s="102"/>
      <c r="I77" s="41"/>
      <c r="J77" s="40"/>
      <c r="K77" s="63"/>
      <c r="L77" s="32"/>
      <c r="M77" s="32"/>
      <c r="N77" s="107" t="b">
        <v>0</v>
      </c>
    </row>
    <row r="78" spans="2:14" ht="20.100000000000001" customHeight="1">
      <c r="B78" s="247"/>
      <c r="C78" s="248"/>
      <c r="D78" s="212"/>
      <c r="E78" s="213"/>
      <c r="F78" s="40"/>
      <c r="G78" s="40"/>
      <c r="H78" s="102"/>
      <c r="I78" s="41"/>
      <c r="J78" s="40"/>
      <c r="K78" s="63"/>
      <c r="L78" s="32"/>
      <c r="M78" s="32"/>
      <c r="N78" s="107" t="b">
        <v>0</v>
      </c>
    </row>
    <row r="79" spans="2:14" ht="20.100000000000001" customHeight="1">
      <c r="B79" s="247"/>
      <c r="C79" s="248"/>
      <c r="D79" s="212"/>
      <c r="E79" s="213"/>
      <c r="F79" s="40"/>
      <c r="G79" s="40"/>
      <c r="H79" s="102"/>
      <c r="I79" s="41"/>
      <c r="J79" s="40"/>
      <c r="K79" s="63"/>
      <c r="L79" s="32"/>
      <c r="M79" s="32"/>
      <c r="N79" s="107" t="b">
        <v>0</v>
      </c>
    </row>
    <row r="80" spans="2:14" ht="20.100000000000001" customHeight="1">
      <c r="B80" s="247"/>
      <c r="C80" s="248"/>
      <c r="D80" s="212"/>
      <c r="E80" s="213"/>
      <c r="F80" s="40"/>
      <c r="G80" s="40"/>
      <c r="H80" s="102"/>
      <c r="I80" s="41"/>
      <c r="J80" s="40"/>
      <c r="K80" s="63"/>
      <c r="L80" s="32"/>
      <c r="M80" s="32"/>
      <c r="N80" s="107" t="b">
        <v>0</v>
      </c>
    </row>
    <row r="81" spans="2:14" ht="20.100000000000001" customHeight="1">
      <c r="B81" s="247"/>
      <c r="C81" s="248"/>
      <c r="D81" s="212"/>
      <c r="E81" s="213"/>
      <c r="F81" s="40"/>
      <c r="G81" s="40"/>
      <c r="H81" s="102"/>
      <c r="I81" s="41"/>
      <c r="J81" s="40"/>
      <c r="K81" s="63"/>
      <c r="L81" s="32"/>
      <c r="M81" s="32"/>
      <c r="N81" s="107" t="b">
        <v>0</v>
      </c>
    </row>
    <row r="82" spans="2:14" ht="20.100000000000001" customHeight="1">
      <c r="B82" s="247"/>
      <c r="C82" s="248"/>
      <c r="D82" s="212"/>
      <c r="E82" s="213"/>
      <c r="F82" s="40"/>
      <c r="G82" s="40"/>
      <c r="H82" s="102"/>
      <c r="I82" s="41"/>
      <c r="J82" s="40"/>
      <c r="K82" s="63"/>
      <c r="L82" s="32"/>
      <c r="M82" s="32"/>
      <c r="N82" s="107" t="b">
        <v>0</v>
      </c>
    </row>
    <row r="83" spans="2:14" ht="20.100000000000001" customHeight="1">
      <c r="B83" s="247"/>
      <c r="C83" s="248"/>
      <c r="D83" s="212"/>
      <c r="E83" s="213"/>
      <c r="F83" s="40"/>
      <c r="G83" s="40"/>
      <c r="H83" s="102"/>
      <c r="I83" s="41"/>
      <c r="J83" s="40"/>
      <c r="K83" s="63"/>
      <c r="L83" s="32"/>
      <c r="M83" s="32"/>
      <c r="N83" s="107" t="b">
        <v>0</v>
      </c>
    </row>
    <row r="84" spans="2:14" ht="20.100000000000001" customHeight="1">
      <c r="B84" s="247"/>
      <c r="C84" s="248"/>
      <c r="D84" s="212"/>
      <c r="E84" s="213"/>
      <c r="F84" s="40"/>
      <c r="G84" s="40"/>
      <c r="H84" s="102"/>
      <c r="I84" s="41"/>
      <c r="J84" s="40"/>
      <c r="K84" s="63"/>
      <c r="L84" s="32"/>
      <c r="M84" s="32"/>
      <c r="N84" s="107" t="b">
        <v>0</v>
      </c>
    </row>
    <row r="85" spans="2:14" ht="20.100000000000001" customHeight="1">
      <c r="B85" s="247"/>
      <c r="C85" s="248"/>
      <c r="D85" s="212"/>
      <c r="E85" s="213"/>
      <c r="F85" s="40"/>
      <c r="G85" s="40"/>
      <c r="H85" s="102"/>
      <c r="I85" s="41"/>
      <c r="J85" s="40"/>
      <c r="K85" s="63"/>
      <c r="L85" s="32"/>
      <c r="M85" s="32"/>
      <c r="N85" s="107" t="b">
        <v>0</v>
      </c>
    </row>
    <row r="86" spans="2:14" ht="20.100000000000001" customHeight="1">
      <c r="B86" s="247"/>
      <c r="C86" s="248"/>
      <c r="D86" s="212"/>
      <c r="E86" s="213"/>
      <c r="F86" s="40"/>
      <c r="G86" s="40"/>
      <c r="H86" s="102"/>
      <c r="I86" s="41"/>
      <c r="J86" s="40"/>
      <c r="K86" s="63"/>
      <c r="L86" s="32"/>
      <c r="M86" s="32"/>
      <c r="N86" s="107" t="b">
        <v>0</v>
      </c>
    </row>
    <row r="87" spans="2:14" ht="20.100000000000001" customHeight="1">
      <c r="B87" s="247"/>
      <c r="C87" s="248"/>
      <c r="D87" s="212"/>
      <c r="E87" s="213"/>
      <c r="F87" s="40"/>
      <c r="G87" s="40"/>
      <c r="H87" s="102"/>
      <c r="I87" s="41"/>
      <c r="J87" s="40"/>
      <c r="K87" s="63"/>
      <c r="L87" s="32"/>
      <c r="M87" s="32"/>
      <c r="N87" s="107" t="b">
        <v>0</v>
      </c>
    </row>
    <row r="88" spans="2:14" ht="20.100000000000001" customHeight="1">
      <c r="B88" s="247"/>
      <c r="C88" s="248"/>
      <c r="D88" s="212"/>
      <c r="E88" s="213"/>
      <c r="F88" s="40"/>
      <c r="G88" s="40"/>
      <c r="H88" s="102"/>
      <c r="I88" s="41"/>
      <c r="J88" s="40"/>
      <c r="K88" s="63"/>
      <c r="L88" s="32"/>
      <c r="M88" s="32"/>
      <c r="N88" s="107" t="b">
        <v>0</v>
      </c>
    </row>
    <row r="89" spans="2:14" ht="20.100000000000001" customHeight="1">
      <c r="B89" s="247"/>
      <c r="C89" s="248"/>
      <c r="D89" s="212"/>
      <c r="E89" s="213"/>
      <c r="F89" s="40"/>
      <c r="G89" s="40"/>
      <c r="H89" s="102"/>
      <c r="I89" s="41"/>
      <c r="J89" s="40"/>
      <c r="K89" s="63"/>
      <c r="L89" s="32"/>
      <c r="M89" s="32"/>
      <c r="N89" s="107" t="b">
        <v>0</v>
      </c>
    </row>
    <row r="90" spans="2:14" ht="20.100000000000001" customHeight="1">
      <c r="B90" s="247"/>
      <c r="C90" s="248"/>
      <c r="D90" s="212"/>
      <c r="E90" s="213"/>
      <c r="F90" s="40"/>
      <c r="G90" s="40"/>
      <c r="H90" s="102"/>
      <c r="I90" s="41"/>
      <c r="J90" s="40"/>
      <c r="K90" s="63"/>
      <c r="L90" s="32"/>
      <c r="M90" s="32"/>
      <c r="N90" s="107" t="b">
        <v>0</v>
      </c>
    </row>
    <row r="91" spans="2:14" ht="20.100000000000001" customHeight="1">
      <c r="B91" s="247"/>
      <c r="C91" s="248"/>
      <c r="D91" s="212"/>
      <c r="E91" s="213"/>
      <c r="F91" s="40"/>
      <c r="G91" s="40"/>
      <c r="H91" s="102"/>
      <c r="I91" s="41"/>
      <c r="J91" s="40"/>
      <c r="K91" s="63"/>
      <c r="L91" s="32"/>
      <c r="M91" s="32"/>
      <c r="N91" s="107" t="b">
        <v>0</v>
      </c>
    </row>
    <row r="92" spans="2:14" ht="20.100000000000001" customHeight="1">
      <c r="B92" s="247"/>
      <c r="C92" s="248"/>
      <c r="D92" s="212"/>
      <c r="E92" s="213"/>
      <c r="F92" s="40"/>
      <c r="G92" s="40"/>
      <c r="H92" s="102"/>
      <c r="I92" s="41"/>
      <c r="J92" s="40"/>
      <c r="K92" s="63"/>
      <c r="L92" s="32"/>
      <c r="M92" s="32"/>
      <c r="N92" s="107" t="b">
        <v>0</v>
      </c>
    </row>
    <row r="93" spans="2:14" ht="20.100000000000001" customHeight="1">
      <c r="B93" s="247"/>
      <c r="C93" s="248"/>
      <c r="D93" s="212"/>
      <c r="E93" s="213"/>
      <c r="F93" s="40"/>
      <c r="G93" s="40"/>
      <c r="H93" s="102"/>
      <c r="I93" s="41"/>
      <c r="J93" s="40"/>
      <c r="K93" s="63"/>
      <c r="L93" s="32"/>
      <c r="M93" s="32"/>
      <c r="N93" s="107" t="b">
        <v>0</v>
      </c>
    </row>
    <row r="94" spans="2:14" ht="20.100000000000001" customHeight="1">
      <c r="B94" s="247"/>
      <c r="C94" s="248"/>
      <c r="D94" s="212"/>
      <c r="E94" s="213"/>
      <c r="F94" s="40"/>
      <c r="G94" s="40"/>
      <c r="H94" s="102"/>
      <c r="I94" s="41"/>
      <c r="J94" s="40"/>
      <c r="K94" s="63"/>
      <c r="L94" s="32"/>
      <c r="M94" s="32"/>
      <c r="N94" s="107" t="b">
        <v>0</v>
      </c>
    </row>
    <row r="95" spans="2:14" ht="20.100000000000001" customHeight="1">
      <c r="B95" s="247"/>
      <c r="C95" s="248"/>
      <c r="D95" s="212"/>
      <c r="E95" s="213"/>
      <c r="F95" s="40"/>
      <c r="G95" s="40"/>
      <c r="H95" s="102"/>
      <c r="I95" s="41"/>
      <c r="J95" s="40"/>
      <c r="K95" s="63"/>
      <c r="L95" s="32"/>
      <c r="M95" s="32"/>
      <c r="N95" s="107" t="b">
        <v>0</v>
      </c>
    </row>
    <row r="96" spans="2:14" ht="20.100000000000001" customHeight="1">
      <c r="B96" s="247"/>
      <c r="C96" s="248"/>
      <c r="D96" s="212"/>
      <c r="E96" s="213"/>
      <c r="F96" s="40"/>
      <c r="G96" s="40"/>
      <c r="H96" s="102"/>
      <c r="I96" s="41"/>
      <c r="J96" s="40"/>
      <c r="K96" s="63"/>
      <c r="L96" s="32"/>
      <c r="M96" s="32"/>
      <c r="N96" s="107" t="b">
        <v>0</v>
      </c>
    </row>
    <row r="97" spans="2:14" ht="20.100000000000001" customHeight="1">
      <c r="B97" s="247"/>
      <c r="C97" s="248"/>
      <c r="D97" s="212"/>
      <c r="E97" s="213"/>
      <c r="F97" s="40"/>
      <c r="G97" s="40"/>
      <c r="H97" s="102"/>
      <c r="I97" s="41"/>
      <c r="J97" s="40"/>
      <c r="K97" s="63"/>
      <c r="L97" s="32"/>
      <c r="M97" s="32"/>
      <c r="N97" s="107" t="b">
        <v>0</v>
      </c>
    </row>
    <row r="98" spans="2:14" ht="20.100000000000001" customHeight="1">
      <c r="B98" s="247"/>
      <c r="C98" s="248"/>
      <c r="D98" s="212"/>
      <c r="E98" s="213"/>
      <c r="F98" s="40"/>
      <c r="G98" s="40"/>
      <c r="H98" s="102"/>
      <c r="I98" s="41"/>
      <c r="J98" s="40"/>
      <c r="K98" s="63"/>
      <c r="L98" s="32"/>
      <c r="M98" s="32"/>
      <c r="N98" s="107" t="b">
        <v>0</v>
      </c>
    </row>
    <row r="99" spans="2:14" ht="20.100000000000001" customHeight="1">
      <c r="B99" s="247"/>
      <c r="C99" s="248"/>
      <c r="D99" s="212"/>
      <c r="E99" s="213"/>
      <c r="F99" s="40"/>
      <c r="G99" s="40"/>
      <c r="H99" s="102"/>
      <c r="I99" s="41"/>
      <c r="J99" s="40"/>
      <c r="K99" s="63"/>
      <c r="L99" s="32"/>
      <c r="M99" s="32"/>
      <c r="N99" s="107" t="b">
        <v>0</v>
      </c>
    </row>
    <row r="100" spans="2:14" ht="20.100000000000001" customHeight="1">
      <c r="B100" s="247"/>
      <c r="C100" s="248"/>
      <c r="D100" s="212"/>
      <c r="E100" s="213"/>
      <c r="F100" s="40"/>
      <c r="G100" s="40"/>
      <c r="H100" s="102"/>
      <c r="I100" s="41"/>
      <c r="J100" s="40"/>
      <c r="K100" s="63"/>
      <c r="L100" s="32"/>
      <c r="M100" s="32"/>
      <c r="N100" s="107" t="b">
        <v>0</v>
      </c>
    </row>
    <row r="101" spans="2:14" ht="20.100000000000001" customHeight="1">
      <c r="B101" s="247"/>
      <c r="C101" s="248"/>
      <c r="D101" s="212"/>
      <c r="E101" s="213"/>
      <c r="F101" s="40"/>
      <c r="G101" s="40"/>
      <c r="H101" s="102"/>
      <c r="I101" s="41"/>
      <c r="J101" s="40"/>
      <c r="K101" s="63"/>
      <c r="L101" s="32"/>
      <c r="M101" s="32"/>
      <c r="N101" s="107" t="b">
        <v>0</v>
      </c>
    </row>
    <row r="102" spans="2:14" ht="20.100000000000001" customHeight="1">
      <c r="B102" s="247"/>
      <c r="C102" s="248"/>
      <c r="D102" s="212"/>
      <c r="E102" s="213"/>
      <c r="F102" s="40"/>
      <c r="G102" s="40"/>
      <c r="H102" s="102"/>
      <c r="I102" s="41"/>
      <c r="J102" s="40"/>
      <c r="K102" s="63"/>
      <c r="L102" s="32"/>
      <c r="M102" s="32"/>
      <c r="N102" s="107" t="b">
        <v>0</v>
      </c>
    </row>
    <row r="103" spans="2:14" ht="20.100000000000001" customHeight="1">
      <c r="B103" s="247"/>
      <c r="C103" s="248"/>
      <c r="D103" s="212"/>
      <c r="E103" s="213"/>
      <c r="F103" s="40"/>
      <c r="G103" s="40"/>
      <c r="H103" s="102"/>
      <c r="I103" s="41"/>
      <c r="J103" s="40"/>
      <c r="K103" s="63"/>
      <c r="L103" s="32"/>
      <c r="M103" s="32"/>
      <c r="N103" s="107" t="b">
        <v>0</v>
      </c>
    </row>
    <row r="104" spans="2:14" ht="20.100000000000001" customHeight="1">
      <c r="B104" s="261"/>
      <c r="C104" s="262"/>
      <c r="D104" s="214"/>
      <c r="E104" s="215"/>
      <c r="F104" s="55"/>
      <c r="G104" s="42"/>
      <c r="H104" s="103"/>
      <c r="I104" s="43"/>
      <c r="J104" s="42"/>
      <c r="K104" s="64"/>
      <c r="L104" s="32"/>
      <c r="M104" s="32"/>
      <c r="N104" s="107" t="b">
        <v>0</v>
      </c>
    </row>
    <row r="105" spans="2:14" ht="20.100000000000001" customHeight="1" thickBot="1">
      <c r="B105" s="267"/>
      <c r="C105" s="268"/>
      <c r="D105" s="218"/>
      <c r="E105" s="219"/>
      <c r="F105" s="56"/>
      <c r="G105" s="44" t="s">
        <v>72</v>
      </c>
      <c r="H105" s="45">
        <f>H73+SUM(H76:H104)</f>
        <v>0</v>
      </c>
      <c r="I105" s="208" t="s">
        <v>82</v>
      </c>
      <c r="J105" s="209"/>
      <c r="K105" s="93">
        <f>K73+SUMIF(N76:N104,"=TRUE",H76:H104)</f>
        <v>0</v>
      </c>
      <c r="L105" s="32"/>
      <c r="M105" s="32"/>
    </row>
    <row r="106" spans="2:14" ht="11.25" customHeight="1">
      <c r="L106" s="32"/>
      <c r="M106" s="32"/>
    </row>
    <row r="107" spans="2:14" ht="20.100000000000001" customHeight="1" thickBot="1">
      <c r="B107" s="32" t="s">
        <v>74</v>
      </c>
      <c r="K107" s="34" t="s">
        <v>42</v>
      </c>
      <c r="L107" s="32"/>
      <c r="M107" s="32"/>
    </row>
    <row r="108" spans="2:14" ht="20.100000000000001" customHeight="1">
      <c r="B108" s="252"/>
      <c r="C108" s="253"/>
      <c r="D108" s="226"/>
      <c r="E108" s="227"/>
      <c r="F108" s="57"/>
      <c r="G108" s="46" t="s">
        <v>72</v>
      </c>
      <c r="H108" s="61">
        <f>H105</f>
        <v>0</v>
      </c>
      <c r="I108" s="210" t="s">
        <v>82</v>
      </c>
      <c r="J108" s="211"/>
      <c r="K108" s="94">
        <f>K105</f>
        <v>0</v>
      </c>
      <c r="L108" s="32"/>
      <c r="M108" s="32"/>
    </row>
    <row r="109" spans="2:14" ht="20.100000000000001" customHeight="1">
      <c r="B109" s="254" t="s">
        <v>76</v>
      </c>
      <c r="C109" s="255"/>
      <c r="D109" s="228" t="s">
        <v>67</v>
      </c>
      <c r="E109" s="229"/>
      <c r="F109" s="207" t="s">
        <v>85</v>
      </c>
      <c r="G109" s="258" t="s">
        <v>68</v>
      </c>
      <c r="H109" s="258" t="s">
        <v>78</v>
      </c>
      <c r="I109" s="258" t="s">
        <v>69</v>
      </c>
      <c r="J109" s="258"/>
      <c r="K109" s="260"/>
      <c r="L109" s="32"/>
      <c r="M109" s="32"/>
    </row>
    <row r="110" spans="2:14" ht="20.100000000000001" customHeight="1">
      <c r="B110" s="256"/>
      <c r="C110" s="257"/>
      <c r="D110" s="230"/>
      <c r="E110" s="231"/>
      <c r="F110" s="206"/>
      <c r="G110" s="259"/>
      <c r="H110" s="259"/>
      <c r="I110" s="48" t="s">
        <v>70</v>
      </c>
      <c r="J110" s="48" t="s">
        <v>71</v>
      </c>
      <c r="K110" s="49" t="s">
        <v>64</v>
      </c>
      <c r="L110" s="32"/>
      <c r="M110" s="32"/>
    </row>
    <row r="111" spans="2:14" ht="20.100000000000001" customHeight="1">
      <c r="B111" s="265"/>
      <c r="C111" s="266"/>
      <c r="D111" s="216"/>
      <c r="E111" s="217"/>
      <c r="F111" s="104"/>
      <c r="G111" s="38"/>
      <c r="H111" s="101"/>
      <c r="I111" s="39"/>
      <c r="J111" s="38"/>
      <c r="K111" s="62"/>
      <c r="L111" s="32"/>
      <c r="M111" s="32"/>
      <c r="N111" s="107" t="b">
        <v>0</v>
      </c>
    </row>
    <row r="112" spans="2:14" ht="20.100000000000001" customHeight="1">
      <c r="B112" s="247"/>
      <c r="C112" s="248"/>
      <c r="D112" s="212"/>
      <c r="E112" s="213"/>
      <c r="F112" s="105"/>
      <c r="G112" s="40"/>
      <c r="H112" s="102"/>
      <c r="I112" s="41"/>
      <c r="J112" s="40"/>
      <c r="K112" s="63"/>
      <c r="L112" s="32"/>
      <c r="M112" s="32"/>
      <c r="N112" s="107" t="b">
        <v>0</v>
      </c>
    </row>
    <row r="113" spans="2:14" ht="20.100000000000001" customHeight="1">
      <c r="B113" s="247"/>
      <c r="C113" s="248"/>
      <c r="D113" s="212"/>
      <c r="E113" s="213"/>
      <c r="F113" s="105"/>
      <c r="G113" s="40"/>
      <c r="H113" s="102"/>
      <c r="I113" s="41"/>
      <c r="J113" s="40"/>
      <c r="K113" s="63"/>
      <c r="L113" s="32"/>
      <c r="M113" s="32"/>
      <c r="N113" s="107" t="b">
        <v>0</v>
      </c>
    </row>
    <row r="114" spans="2:14" ht="20.100000000000001" customHeight="1">
      <c r="B114" s="247"/>
      <c r="C114" s="248"/>
      <c r="D114" s="212"/>
      <c r="E114" s="213"/>
      <c r="F114" s="105"/>
      <c r="G114" s="40"/>
      <c r="H114" s="102"/>
      <c r="I114" s="41"/>
      <c r="J114" s="40"/>
      <c r="K114" s="63"/>
      <c r="L114" s="32"/>
      <c r="M114" s="32"/>
      <c r="N114" s="107" t="b">
        <v>0</v>
      </c>
    </row>
    <row r="115" spans="2:14" ht="20.100000000000001" customHeight="1">
      <c r="B115" s="247"/>
      <c r="C115" s="248"/>
      <c r="D115" s="212"/>
      <c r="E115" s="213"/>
      <c r="F115" s="105"/>
      <c r="G115" s="40"/>
      <c r="H115" s="102"/>
      <c r="I115" s="41"/>
      <c r="J115" s="40"/>
      <c r="K115" s="63"/>
      <c r="L115" s="32"/>
      <c r="M115" s="32"/>
      <c r="N115" s="107" t="b">
        <v>0</v>
      </c>
    </row>
    <row r="116" spans="2:14" ht="20.100000000000001" customHeight="1">
      <c r="B116" s="247"/>
      <c r="C116" s="248"/>
      <c r="D116" s="212"/>
      <c r="E116" s="213"/>
      <c r="F116" s="105"/>
      <c r="G116" s="40"/>
      <c r="H116" s="102"/>
      <c r="I116" s="41"/>
      <c r="J116" s="40"/>
      <c r="K116" s="63"/>
      <c r="L116" s="32"/>
      <c r="M116" s="32"/>
      <c r="N116" s="107" t="b">
        <v>0</v>
      </c>
    </row>
    <row r="117" spans="2:14" ht="20.100000000000001" customHeight="1">
      <c r="B117" s="247"/>
      <c r="C117" s="248"/>
      <c r="D117" s="212"/>
      <c r="E117" s="213"/>
      <c r="F117" s="105"/>
      <c r="G117" s="40"/>
      <c r="H117" s="102"/>
      <c r="I117" s="41"/>
      <c r="J117" s="40"/>
      <c r="K117" s="63"/>
      <c r="L117" s="32"/>
      <c r="M117" s="32"/>
      <c r="N117" s="107" t="b">
        <v>0</v>
      </c>
    </row>
    <row r="118" spans="2:14" ht="20.100000000000001" customHeight="1">
      <c r="B118" s="247"/>
      <c r="C118" s="248"/>
      <c r="D118" s="212"/>
      <c r="E118" s="213"/>
      <c r="F118" s="105"/>
      <c r="G118" s="40"/>
      <c r="H118" s="102"/>
      <c r="I118" s="41"/>
      <c r="J118" s="40"/>
      <c r="K118" s="63"/>
      <c r="L118" s="32"/>
      <c r="M118" s="32"/>
      <c r="N118" s="107" t="b">
        <v>0</v>
      </c>
    </row>
    <row r="119" spans="2:14" ht="20.100000000000001" customHeight="1">
      <c r="B119" s="247"/>
      <c r="C119" s="248"/>
      <c r="D119" s="212"/>
      <c r="E119" s="213"/>
      <c r="F119" s="105"/>
      <c r="G119" s="40"/>
      <c r="H119" s="102"/>
      <c r="I119" s="41"/>
      <c r="J119" s="40"/>
      <c r="K119" s="63"/>
      <c r="L119" s="32"/>
      <c r="M119" s="32"/>
      <c r="N119" s="107" t="b">
        <v>0</v>
      </c>
    </row>
    <row r="120" spans="2:14" ht="20.100000000000001" customHeight="1">
      <c r="B120" s="247"/>
      <c r="C120" s="248"/>
      <c r="D120" s="212"/>
      <c r="E120" s="213"/>
      <c r="F120" s="105"/>
      <c r="G120" s="40"/>
      <c r="H120" s="102"/>
      <c r="I120" s="41"/>
      <c r="J120" s="40"/>
      <c r="K120" s="63"/>
      <c r="L120" s="32"/>
      <c r="M120" s="32"/>
      <c r="N120" s="107" t="b">
        <v>0</v>
      </c>
    </row>
    <row r="121" spans="2:14" ht="20.100000000000001" customHeight="1">
      <c r="B121" s="247"/>
      <c r="C121" s="248"/>
      <c r="D121" s="212"/>
      <c r="E121" s="213"/>
      <c r="F121" s="105"/>
      <c r="G121" s="40"/>
      <c r="H121" s="102"/>
      <c r="I121" s="41"/>
      <c r="J121" s="40"/>
      <c r="K121" s="63"/>
      <c r="L121" s="32"/>
      <c r="M121" s="32"/>
      <c r="N121" s="107" t="b">
        <v>0</v>
      </c>
    </row>
    <row r="122" spans="2:14" ht="20.100000000000001" customHeight="1">
      <c r="B122" s="247"/>
      <c r="C122" s="248"/>
      <c r="D122" s="212"/>
      <c r="E122" s="213"/>
      <c r="F122" s="105"/>
      <c r="G122" s="40"/>
      <c r="H122" s="102"/>
      <c r="I122" s="41"/>
      <c r="J122" s="40"/>
      <c r="K122" s="63"/>
      <c r="L122" s="32"/>
      <c r="M122" s="32"/>
      <c r="N122" s="107" t="b">
        <v>0</v>
      </c>
    </row>
    <row r="123" spans="2:14" ht="20.100000000000001" customHeight="1">
      <c r="B123" s="247"/>
      <c r="C123" s="248"/>
      <c r="D123" s="212"/>
      <c r="E123" s="213"/>
      <c r="F123" s="105"/>
      <c r="G123" s="40"/>
      <c r="H123" s="102"/>
      <c r="I123" s="41"/>
      <c r="J123" s="40"/>
      <c r="K123" s="63"/>
      <c r="L123" s="32"/>
      <c r="M123" s="32"/>
      <c r="N123" s="107" t="b">
        <v>0</v>
      </c>
    </row>
    <row r="124" spans="2:14" ht="20.100000000000001" customHeight="1">
      <c r="B124" s="247"/>
      <c r="C124" s="248"/>
      <c r="D124" s="212"/>
      <c r="E124" s="213"/>
      <c r="F124" s="105"/>
      <c r="G124" s="40"/>
      <c r="H124" s="102"/>
      <c r="I124" s="41"/>
      <c r="J124" s="40"/>
      <c r="K124" s="63"/>
      <c r="L124" s="32"/>
      <c r="M124" s="32"/>
      <c r="N124" s="107" t="b">
        <v>0</v>
      </c>
    </row>
    <row r="125" spans="2:14" ht="20.100000000000001" customHeight="1">
      <c r="B125" s="247"/>
      <c r="C125" s="248"/>
      <c r="D125" s="212"/>
      <c r="E125" s="213"/>
      <c r="F125" s="105"/>
      <c r="G125" s="40"/>
      <c r="H125" s="102"/>
      <c r="I125" s="41"/>
      <c r="J125" s="40"/>
      <c r="K125" s="63"/>
      <c r="L125" s="32"/>
      <c r="M125" s="32"/>
      <c r="N125" s="107" t="b">
        <v>0</v>
      </c>
    </row>
    <row r="126" spans="2:14" ht="20.100000000000001" customHeight="1">
      <c r="B126" s="247"/>
      <c r="C126" s="248"/>
      <c r="D126" s="212"/>
      <c r="E126" s="213"/>
      <c r="F126" s="105"/>
      <c r="G126" s="40"/>
      <c r="H126" s="102"/>
      <c r="I126" s="41"/>
      <c r="J126" s="40"/>
      <c r="K126" s="63"/>
      <c r="L126" s="32"/>
      <c r="M126" s="32"/>
      <c r="N126" s="107" t="b">
        <v>0</v>
      </c>
    </row>
    <row r="127" spans="2:14" ht="20.100000000000001" customHeight="1">
      <c r="B127" s="247"/>
      <c r="C127" s="248"/>
      <c r="D127" s="212"/>
      <c r="E127" s="213"/>
      <c r="F127" s="105"/>
      <c r="G127" s="40"/>
      <c r="H127" s="102"/>
      <c r="I127" s="41"/>
      <c r="J127" s="40"/>
      <c r="K127" s="63"/>
      <c r="L127" s="32"/>
      <c r="M127" s="32"/>
      <c r="N127" s="107" t="b">
        <v>0</v>
      </c>
    </row>
    <row r="128" spans="2:14" ht="20.100000000000001" customHeight="1">
      <c r="B128" s="247"/>
      <c r="C128" s="248"/>
      <c r="D128" s="212"/>
      <c r="E128" s="213"/>
      <c r="F128" s="105"/>
      <c r="G128" s="40"/>
      <c r="H128" s="102"/>
      <c r="I128" s="41"/>
      <c r="J128" s="40"/>
      <c r="K128" s="63"/>
      <c r="L128" s="32"/>
      <c r="M128" s="32"/>
      <c r="N128" s="107" t="b">
        <v>0</v>
      </c>
    </row>
    <row r="129" spans="2:14" ht="20.100000000000001" customHeight="1">
      <c r="B129" s="247"/>
      <c r="C129" s="248"/>
      <c r="D129" s="212"/>
      <c r="E129" s="213"/>
      <c r="F129" s="105"/>
      <c r="G129" s="40"/>
      <c r="H129" s="102"/>
      <c r="I129" s="41"/>
      <c r="J129" s="40"/>
      <c r="K129" s="63"/>
      <c r="L129" s="32"/>
      <c r="M129" s="32"/>
      <c r="N129" s="107" t="b">
        <v>0</v>
      </c>
    </row>
    <row r="130" spans="2:14" ht="20.100000000000001" customHeight="1">
      <c r="B130" s="247"/>
      <c r="C130" s="248"/>
      <c r="D130" s="212"/>
      <c r="E130" s="213"/>
      <c r="F130" s="105"/>
      <c r="G130" s="40"/>
      <c r="H130" s="102"/>
      <c r="I130" s="41"/>
      <c r="J130" s="40"/>
      <c r="K130" s="63"/>
      <c r="L130" s="32"/>
      <c r="M130" s="32"/>
      <c r="N130" s="107" t="b">
        <v>0</v>
      </c>
    </row>
    <row r="131" spans="2:14" ht="20.100000000000001" customHeight="1">
      <c r="B131" s="247"/>
      <c r="C131" s="248"/>
      <c r="D131" s="212"/>
      <c r="E131" s="213"/>
      <c r="F131" s="105"/>
      <c r="G131" s="40"/>
      <c r="H131" s="102"/>
      <c r="I131" s="41"/>
      <c r="J131" s="40"/>
      <c r="K131" s="63"/>
      <c r="L131" s="32"/>
      <c r="M131" s="32"/>
      <c r="N131" s="107" t="b">
        <v>0</v>
      </c>
    </row>
    <row r="132" spans="2:14" ht="20.100000000000001" customHeight="1">
      <c r="B132" s="247"/>
      <c r="C132" s="248"/>
      <c r="D132" s="212"/>
      <c r="E132" s="213"/>
      <c r="F132" s="105"/>
      <c r="G132" s="40"/>
      <c r="H132" s="102"/>
      <c r="I132" s="41"/>
      <c r="J132" s="40"/>
      <c r="K132" s="63"/>
      <c r="L132" s="32"/>
      <c r="M132" s="32"/>
      <c r="N132" s="107" t="b">
        <v>0</v>
      </c>
    </row>
    <row r="133" spans="2:14" ht="20.100000000000001" customHeight="1">
      <c r="B133" s="247"/>
      <c r="C133" s="248"/>
      <c r="D133" s="212"/>
      <c r="E133" s="213"/>
      <c r="F133" s="105"/>
      <c r="G133" s="40"/>
      <c r="H133" s="102"/>
      <c r="I133" s="41"/>
      <c r="J133" s="40"/>
      <c r="K133" s="63"/>
      <c r="L133" s="32"/>
      <c r="M133" s="32"/>
      <c r="N133" s="107" t="b">
        <v>0</v>
      </c>
    </row>
    <row r="134" spans="2:14" ht="20.100000000000001" customHeight="1">
      <c r="B134" s="247"/>
      <c r="C134" s="248"/>
      <c r="D134" s="212"/>
      <c r="E134" s="213"/>
      <c r="F134" s="105"/>
      <c r="G134" s="40"/>
      <c r="H134" s="102"/>
      <c r="I134" s="41"/>
      <c r="J134" s="40"/>
      <c r="K134" s="63"/>
      <c r="L134" s="32"/>
      <c r="M134" s="32"/>
      <c r="N134" s="107" t="b">
        <v>0</v>
      </c>
    </row>
    <row r="135" spans="2:14" ht="20.100000000000001" customHeight="1">
      <c r="B135" s="247"/>
      <c r="C135" s="248"/>
      <c r="D135" s="212"/>
      <c r="E135" s="213"/>
      <c r="F135" s="105"/>
      <c r="G135" s="40"/>
      <c r="H135" s="102"/>
      <c r="I135" s="41"/>
      <c r="J135" s="40"/>
      <c r="K135" s="63"/>
      <c r="L135" s="32"/>
      <c r="M135" s="32"/>
      <c r="N135" s="107" t="b">
        <v>0</v>
      </c>
    </row>
    <row r="136" spans="2:14" ht="20.100000000000001" customHeight="1">
      <c r="B136" s="247"/>
      <c r="C136" s="248"/>
      <c r="D136" s="212"/>
      <c r="E136" s="213"/>
      <c r="F136" s="105"/>
      <c r="G136" s="40"/>
      <c r="H136" s="102"/>
      <c r="I136" s="41"/>
      <c r="J136" s="40"/>
      <c r="K136" s="63"/>
      <c r="L136" s="32"/>
      <c r="M136" s="32"/>
      <c r="N136" s="107" t="b">
        <v>0</v>
      </c>
    </row>
    <row r="137" spans="2:14" ht="20.100000000000001" customHeight="1">
      <c r="B137" s="247"/>
      <c r="C137" s="248"/>
      <c r="D137" s="212"/>
      <c r="E137" s="213"/>
      <c r="F137" s="105"/>
      <c r="G137" s="40"/>
      <c r="H137" s="102"/>
      <c r="I137" s="41"/>
      <c r="J137" s="40"/>
      <c r="K137" s="63"/>
      <c r="L137" s="32"/>
      <c r="M137" s="32"/>
      <c r="N137" s="107" t="b">
        <v>0</v>
      </c>
    </row>
    <row r="138" spans="2:14" ht="20.100000000000001" customHeight="1">
      <c r="B138" s="247"/>
      <c r="C138" s="248"/>
      <c r="D138" s="212"/>
      <c r="E138" s="213"/>
      <c r="F138" s="105"/>
      <c r="G138" s="40"/>
      <c r="H138" s="102"/>
      <c r="I138" s="41"/>
      <c r="J138" s="40"/>
      <c r="K138" s="63"/>
      <c r="L138" s="32"/>
      <c r="M138" s="32"/>
      <c r="N138" s="107" t="b">
        <v>0</v>
      </c>
    </row>
    <row r="139" spans="2:14" ht="20.100000000000001" customHeight="1">
      <c r="B139" s="261"/>
      <c r="C139" s="262"/>
      <c r="D139" s="214"/>
      <c r="E139" s="215"/>
      <c r="F139" s="106"/>
      <c r="G139" s="42"/>
      <c r="H139" s="103"/>
      <c r="I139" s="43"/>
      <c r="J139" s="42"/>
      <c r="K139" s="64"/>
      <c r="L139" s="32"/>
      <c r="M139" s="32"/>
      <c r="N139" s="107" t="b">
        <v>0</v>
      </c>
    </row>
    <row r="140" spans="2:14" ht="20.100000000000001" customHeight="1" thickBot="1">
      <c r="B140" s="267"/>
      <c r="C140" s="268"/>
      <c r="D140" s="218"/>
      <c r="E140" s="219"/>
      <c r="F140" s="56"/>
      <c r="G140" s="44" t="s">
        <v>72</v>
      </c>
      <c r="H140" s="45">
        <f>H108+SUM(H111:H139)</f>
        <v>0</v>
      </c>
      <c r="I140" s="208" t="s">
        <v>82</v>
      </c>
      <c r="J140" s="209"/>
      <c r="K140" s="93">
        <f>K108+SUMIF(N111:N139,"=TRUE",H111:H139)</f>
        <v>0</v>
      </c>
      <c r="L140" s="32"/>
      <c r="M140" s="32"/>
    </row>
    <row r="141" spans="2:14" ht="11.25" customHeight="1">
      <c r="L141" s="32"/>
      <c r="M141" s="32"/>
    </row>
    <row r="142" spans="2:14" ht="20.100000000000001" customHeight="1" thickBot="1">
      <c r="B142" s="32" t="s">
        <v>74</v>
      </c>
      <c r="K142" s="34" t="s">
        <v>42</v>
      </c>
      <c r="L142" s="32"/>
      <c r="M142" s="32"/>
    </row>
    <row r="143" spans="2:14" ht="20.100000000000001" customHeight="1">
      <c r="B143" s="252"/>
      <c r="C143" s="253"/>
      <c r="D143" s="226"/>
      <c r="E143" s="227"/>
      <c r="F143" s="57"/>
      <c r="G143" s="46" t="s">
        <v>72</v>
      </c>
      <c r="H143" s="47">
        <f>H140</f>
        <v>0</v>
      </c>
      <c r="I143" s="210" t="s">
        <v>82</v>
      </c>
      <c r="J143" s="211"/>
      <c r="K143" s="94">
        <f>K140</f>
        <v>0</v>
      </c>
      <c r="L143" s="32"/>
      <c r="M143" s="32"/>
    </row>
    <row r="144" spans="2:14" ht="20.100000000000001" customHeight="1">
      <c r="B144" s="254" t="s">
        <v>76</v>
      </c>
      <c r="C144" s="255"/>
      <c r="D144" s="228" t="s">
        <v>67</v>
      </c>
      <c r="E144" s="229"/>
      <c r="F144" s="207" t="s">
        <v>85</v>
      </c>
      <c r="G144" s="258" t="s">
        <v>68</v>
      </c>
      <c r="H144" s="258" t="s">
        <v>78</v>
      </c>
      <c r="I144" s="258" t="s">
        <v>69</v>
      </c>
      <c r="J144" s="258"/>
      <c r="K144" s="260"/>
      <c r="L144" s="32"/>
      <c r="M144" s="32"/>
    </row>
    <row r="145" spans="2:14" ht="20.100000000000001" customHeight="1">
      <c r="B145" s="256"/>
      <c r="C145" s="257"/>
      <c r="D145" s="230"/>
      <c r="E145" s="231"/>
      <c r="F145" s="206"/>
      <c r="G145" s="259"/>
      <c r="H145" s="259"/>
      <c r="I145" s="48" t="s">
        <v>70</v>
      </c>
      <c r="J145" s="48" t="s">
        <v>71</v>
      </c>
      <c r="K145" s="49" t="s">
        <v>64</v>
      </c>
      <c r="L145" s="32"/>
      <c r="M145" s="32"/>
    </row>
    <row r="146" spans="2:14" ht="20.100000000000001" customHeight="1">
      <c r="B146" s="265"/>
      <c r="C146" s="266"/>
      <c r="D146" s="216"/>
      <c r="E146" s="217"/>
      <c r="F146" s="54"/>
      <c r="G146" s="38"/>
      <c r="H146" s="101"/>
      <c r="I146" s="39"/>
      <c r="J146" s="38"/>
      <c r="K146" s="62"/>
      <c r="L146" s="32"/>
      <c r="M146" s="32"/>
      <c r="N146" s="107" t="b">
        <v>0</v>
      </c>
    </row>
    <row r="147" spans="2:14" ht="20.100000000000001" customHeight="1">
      <c r="B147" s="247"/>
      <c r="C147" s="248"/>
      <c r="D147" s="212"/>
      <c r="E147" s="213"/>
      <c r="F147" s="40"/>
      <c r="G147" s="40"/>
      <c r="H147" s="102"/>
      <c r="I147" s="41"/>
      <c r="J147" s="40"/>
      <c r="K147" s="63"/>
      <c r="L147" s="32"/>
      <c r="M147" s="32"/>
      <c r="N147" s="107" t="b">
        <v>0</v>
      </c>
    </row>
    <row r="148" spans="2:14" ht="20.100000000000001" customHeight="1">
      <c r="B148" s="247"/>
      <c r="C148" s="248"/>
      <c r="D148" s="212"/>
      <c r="E148" s="213"/>
      <c r="F148" s="40"/>
      <c r="G148" s="40"/>
      <c r="H148" s="102"/>
      <c r="I148" s="41"/>
      <c r="J148" s="40"/>
      <c r="K148" s="63"/>
      <c r="L148" s="32"/>
      <c r="M148" s="32"/>
      <c r="N148" s="107" t="b">
        <v>0</v>
      </c>
    </row>
    <row r="149" spans="2:14" ht="20.100000000000001" customHeight="1">
      <c r="B149" s="247"/>
      <c r="C149" s="248"/>
      <c r="D149" s="212"/>
      <c r="E149" s="213"/>
      <c r="F149" s="40"/>
      <c r="G149" s="40"/>
      <c r="H149" s="102"/>
      <c r="I149" s="41"/>
      <c r="J149" s="40"/>
      <c r="K149" s="63"/>
      <c r="L149" s="32"/>
      <c r="M149" s="32"/>
      <c r="N149" s="107" t="b">
        <v>0</v>
      </c>
    </row>
    <row r="150" spans="2:14" ht="20.100000000000001" customHeight="1">
      <c r="B150" s="247"/>
      <c r="C150" s="248"/>
      <c r="D150" s="212"/>
      <c r="E150" s="213"/>
      <c r="F150" s="40"/>
      <c r="G150" s="40"/>
      <c r="H150" s="102"/>
      <c r="I150" s="41"/>
      <c r="J150" s="40"/>
      <c r="K150" s="63"/>
      <c r="L150" s="32"/>
      <c r="M150" s="32"/>
      <c r="N150" s="107" t="b">
        <v>0</v>
      </c>
    </row>
    <row r="151" spans="2:14" ht="20.100000000000001" customHeight="1">
      <c r="B151" s="247"/>
      <c r="C151" s="248"/>
      <c r="D151" s="212"/>
      <c r="E151" s="213"/>
      <c r="F151" s="40"/>
      <c r="G151" s="40"/>
      <c r="H151" s="102"/>
      <c r="I151" s="41"/>
      <c r="J151" s="40"/>
      <c r="K151" s="63"/>
      <c r="L151" s="32"/>
      <c r="M151" s="32"/>
      <c r="N151" s="107" t="b">
        <v>0</v>
      </c>
    </row>
    <row r="152" spans="2:14" ht="20.100000000000001" customHeight="1">
      <c r="B152" s="247"/>
      <c r="C152" s="248"/>
      <c r="D152" s="212"/>
      <c r="E152" s="213"/>
      <c r="F152" s="40"/>
      <c r="G152" s="40"/>
      <c r="H152" s="102"/>
      <c r="I152" s="41"/>
      <c r="J152" s="40"/>
      <c r="K152" s="63"/>
      <c r="L152" s="32"/>
      <c r="M152" s="32"/>
      <c r="N152" s="107" t="b">
        <v>0</v>
      </c>
    </row>
    <row r="153" spans="2:14" ht="20.100000000000001" customHeight="1">
      <c r="B153" s="247"/>
      <c r="C153" s="248"/>
      <c r="D153" s="212"/>
      <c r="E153" s="213"/>
      <c r="F153" s="40"/>
      <c r="G153" s="40"/>
      <c r="H153" s="102"/>
      <c r="I153" s="41"/>
      <c r="J153" s="40"/>
      <c r="K153" s="63"/>
      <c r="L153" s="32"/>
      <c r="M153" s="32"/>
      <c r="N153" s="107" t="b">
        <v>0</v>
      </c>
    </row>
    <row r="154" spans="2:14" ht="20.100000000000001" customHeight="1">
      <c r="B154" s="247"/>
      <c r="C154" s="248"/>
      <c r="D154" s="212"/>
      <c r="E154" s="213"/>
      <c r="F154" s="40"/>
      <c r="G154" s="40"/>
      <c r="H154" s="102"/>
      <c r="I154" s="41"/>
      <c r="J154" s="40"/>
      <c r="K154" s="63"/>
      <c r="L154" s="32"/>
      <c r="M154" s="32"/>
      <c r="N154" s="107" t="b">
        <v>0</v>
      </c>
    </row>
    <row r="155" spans="2:14" ht="20.100000000000001" customHeight="1">
      <c r="B155" s="247"/>
      <c r="C155" s="248"/>
      <c r="D155" s="212"/>
      <c r="E155" s="213"/>
      <c r="F155" s="40"/>
      <c r="G155" s="40"/>
      <c r="H155" s="102"/>
      <c r="I155" s="41"/>
      <c r="J155" s="40"/>
      <c r="K155" s="63"/>
      <c r="L155" s="32"/>
      <c r="M155" s="32"/>
      <c r="N155" s="107" t="b">
        <v>0</v>
      </c>
    </row>
    <row r="156" spans="2:14" ht="20.100000000000001" customHeight="1">
      <c r="B156" s="247"/>
      <c r="C156" s="248"/>
      <c r="D156" s="212"/>
      <c r="E156" s="213"/>
      <c r="F156" s="40"/>
      <c r="G156" s="40"/>
      <c r="H156" s="102"/>
      <c r="I156" s="41"/>
      <c r="J156" s="40"/>
      <c r="K156" s="63"/>
      <c r="L156" s="32"/>
      <c r="M156" s="32"/>
      <c r="N156" s="107" t="b">
        <v>0</v>
      </c>
    </row>
    <row r="157" spans="2:14" ht="20.100000000000001" customHeight="1">
      <c r="B157" s="247"/>
      <c r="C157" s="248"/>
      <c r="D157" s="212"/>
      <c r="E157" s="213"/>
      <c r="F157" s="40"/>
      <c r="G157" s="40"/>
      <c r="H157" s="102"/>
      <c r="I157" s="41"/>
      <c r="J157" s="40"/>
      <c r="K157" s="63"/>
      <c r="L157" s="32"/>
      <c r="M157" s="32"/>
      <c r="N157" s="107" t="b">
        <v>0</v>
      </c>
    </row>
    <row r="158" spans="2:14" ht="20.100000000000001" customHeight="1">
      <c r="B158" s="247"/>
      <c r="C158" s="248"/>
      <c r="D158" s="212"/>
      <c r="E158" s="213"/>
      <c r="F158" s="40"/>
      <c r="G158" s="40"/>
      <c r="H158" s="102"/>
      <c r="I158" s="41"/>
      <c r="J158" s="40"/>
      <c r="K158" s="63"/>
      <c r="L158" s="32"/>
      <c r="M158" s="32"/>
      <c r="N158" s="107" t="b">
        <v>0</v>
      </c>
    </row>
    <row r="159" spans="2:14" ht="20.100000000000001" customHeight="1">
      <c r="B159" s="247"/>
      <c r="C159" s="248"/>
      <c r="D159" s="212"/>
      <c r="E159" s="213"/>
      <c r="F159" s="40"/>
      <c r="G159" s="40"/>
      <c r="H159" s="102"/>
      <c r="I159" s="41"/>
      <c r="J159" s="40"/>
      <c r="K159" s="63"/>
      <c r="L159" s="32"/>
      <c r="M159" s="32"/>
      <c r="N159" s="107" t="b">
        <v>0</v>
      </c>
    </row>
    <row r="160" spans="2:14" ht="20.100000000000001" customHeight="1">
      <c r="B160" s="247"/>
      <c r="C160" s="248"/>
      <c r="D160" s="212"/>
      <c r="E160" s="213"/>
      <c r="F160" s="40"/>
      <c r="G160" s="40"/>
      <c r="H160" s="102"/>
      <c r="I160" s="41"/>
      <c r="J160" s="40"/>
      <c r="K160" s="63"/>
      <c r="L160" s="32"/>
      <c r="M160" s="32"/>
      <c r="N160" s="107" t="b">
        <v>0</v>
      </c>
    </row>
    <row r="161" spans="2:14" ht="20.100000000000001" customHeight="1">
      <c r="B161" s="247"/>
      <c r="C161" s="248"/>
      <c r="D161" s="212"/>
      <c r="E161" s="213"/>
      <c r="F161" s="40"/>
      <c r="G161" s="40"/>
      <c r="H161" s="102"/>
      <c r="I161" s="41"/>
      <c r="J161" s="40"/>
      <c r="K161" s="63"/>
      <c r="L161" s="32"/>
      <c r="M161" s="32"/>
      <c r="N161" s="107" t="b">
        <v>0</v>
      </c>
    </row>
    <row r="162" spans="2:14" ht="20.100000000000001" customHeight="1">
      <c r="B162" s="247"/>
      <c r="C162" s="248"/>
      <c r="D162" s="212"/>
      <c r="E162" s="213"/>
      <c r="F162" s="40"/>
      <c r="G162" s="40"/>
      <c r="H162" s="102"/>
      <c r="I162" s="41"/>
      <c r="J162" s="40"/>
      <c r="K162" s="63"/>
      <c r="L162" s="32"/>
      <c r="M162" s="32"/>
      <c r="N162" s="107" t="b">
        <v>0</v>
      </c>
    </row>
    <row r="163" spans="2:14" ht="20.100000000000001" customHeight="1">
      <c r="B163" s="247"/>
      <c r="C163" s="248"/>
      <c r="D163" s="212"/>
      <c r="E163" s="213"/>
      <c r="F163" s="40"/>
      <c r="G163" s="40"/>
      <c r="H163" s="102"/>
      <c r="I163" s="41"/>
      <c r="J163" s="40"/>
      <c r="K163" s="63"/>
      <c r="L163" s="32"/>
      <c r="M163" s="32"/>
      <c r="N163" s="107" t="b">
        <v>0</v>
      </c>
    </row>
    <row r="164" spans="2:14" ht="20.100000000000001" customHeight="1">
      <c r="B164" s="247"/>
      <c r="C164" s="248"/>
      <c r="D164" s="212"/>
      <c r="E164" s="213"/>
      <c r="F164" s="40"/>
      <c r="G164" s="40"/>
      <c r="H164" s="102"/>
      <c r="I164" s="41"/>
      <c r="J164" s="40"/>
      <c r="K164" s="63"/>
      <c r="L164" s="32"/>
      <c r="M164" s="32"/>
      <c r="N164" s="107" t="b">
        <v>0</v>
      </c>
    </row>
    <row r="165" spans="2:14" ht="20.100000000000001" customHeight="1">
      <c r="B165" s="247"/>
      <c r="C165" s="248"/>
      <c r="D165" s="212"/>
      <c r="E165" s="213"/>
      <c r="F165" s="40"/>
      <c r="G165" s="40"/>
      <c r="H165" s="102"/>
      <c r="I165" s="41"/>
      <c r="J165" s="40"/>
      <c r="K165" s="63"/>
      <c r="L165" s="32"/>
      <c r="M165" s="32"/>
      <c r="N165" s="107" t="b">
        <v>0</v>
      </c>
    </row>
    <row r="166" spans="2:14" ht="20.100000000000001" customHeight="1">
      <c r="B166" s="247"/>
      <c r="C166" s="248"/>
      <c r="D166" s="212"/>
      <c r="E166" s="213"/>
      <c r="F166" s="40"/>
      <c r="G166" s="40"/>
      <c r="H166" s="102"/>
      <c r="I166" s="41"/>
      <c r="J166" s="40"/>
      <c r="K166" s="63"/>
      <c r="L166" s="32"/>
      <c r="M166" s="32"/>
      <c r="N166" s="107" t="b">
        <v>0</v>
      </c>
    </row>
    <row r="167" spans="2:14" ht="20.100000000000001" customHeight="1">
      <c r="B167" s="247"/>
      <c r="C167" s="248"/>
      <c r="D167" s="212"/>
      <c r="E167" s="213"/>
      <c r="F167" s="40"/>
      <c r="G167" s="40"/>
      <c r="H167" s="102"/>
      <c r="I167" s="41"/>
      <c r="J167" s="40"/>
      <c r="K167" s="63"/>
      <c r="L167" s="32"/>
      <c r="M167" s="32"/>
      <c r="N167" s="107" t="b">
        <v>0</v>
      </c>
    </row>
    <row r="168" spans="2:14" ht="20.100000000000001" customHeight="1">
      <c r="B168" s="247"/>
      <c r="C168" s="248"/>
      <c r="D168" s="212"/>
      <c r="E168" s="213"/>
      <c r="F168" s="40"/>
      <c r="G168" s="40"/>
      <c r="H168" s="102"/>
      <c r="I168" s="41"/>
      <c r="J168" s="40"/>
      <c r="K168" s="63"/>
      <c r="L168" s="32"/>
      <c r="M168" s="32"/>
      <c r="N168" s="107" t="b">
        <v>0</v>
      </c>
    </row>
    <row r="169" spans="2:14" ht="20.100000000000001" customHeight="1">
      <c r="B169" s="247"/>
      <c r="C169" s="248"/>
      <c r="D169" s="212"/>
      <c r="E169" s="213"/>
      <c r="F169" s="40"/>
      <c r="G169" s="40"/>
      <c r="H169" s="102"/>
      <c r="I169" s="41"/>
      <c r="J169" s="40"/>
      <c r="K169" s="63"/>
      <c r="L169" s="32"/>
      <c r="M169" s="32"/>
      <c r="N169" s="107" t="b">
        <v>0</v>
      </c>
    </row>
    <row r="170" spans="2:14" ht="20.100000000000001" customHeight="1">
      <c r="B170" s="247"/>
      <c r="C170" s="248"/>
      <c r="D170" s="212"/>
      <c r="E170" s="213"/>
      <c r="F170" s="40"/>
      <c r="G170" s="40"/>
      <c r="H170" s="102"/>
      <c r="I170" s="41"/>
      <c r="J170" s="40"/>
      <c r="K170" s="63"/>
      <c r="L170" s="32"/>
      <c r="M170" s="32"/>
      <c r="N170" s="107" t="b">
        <v>0</v>
      </c>
    </row>
    <row r="171" spans="2:14" ht="20.100000000000001" customHeight="1">
      <c r="B171" s="247"/>
      <c r="C171" s="248"/>
      <c r="D171" s="212"/>
      <c r="E171" s="213"/>
      <c r="F171" s="40"/>
      <c r="G171" s="40"/>
      <c r="H171" s="102"/>
      <c r="I171" s="41"/>
      <c r="J171" s="40"/>
      <c r="K171" s="63"/>
      <c r="L171" s="32"/>
      <c r="M171" s="32"/>
      <c r="N171" s="107" t="b">
        <v>0</v>
      </c>
    </row>
    <row r="172" spans="2:14" ht="20.100000000000001" customHeight="1">
      <c r="B172" s="247"/>
      <c r="C172" s="248"/>
      <c r="D172" s="212"/>
      <c r="E172" s="213"/>
      <c r="F172" s="40"/>
      <c r="G172" s="40"/>
      <c r="H172" s="102"/>
      <c r="I172" s="41"/>
      <c r="J172" s="40"/>
      <c r="K172" s="63"/>
      <c r="L172" s="32"/>
      <c r="M172" s="32"/>
      <c r="N172" s="107" t="b">
        <v>0</v>
      </c>
    </row>
    <row r="173" spans="2:14" ht="20.100000000000001" customHeight="1">
      <c r="B173" s="247"/>
      <c r="C173" s="248"/>
      <c r="D173" s="212"/>
      <c r="E173" s="213"/>
      <c r="F173" s="40"/>
      <c r="G173" s="40"/>
      <c r="H173" s="102"/>
      <c r="I173" s="41"/>
      <c r="J173" s="40"/>
      <c r="K173" s="63"/>
      <c r="L173" s="32"/>
      <c r="M173" s="32"/>
      <c r="N173" s="107" t="b">
        <v>0</v>
      </c>
    </row>
    <row r="174" spans="2:14" ht="20.100000000000001" customHeight="1">
      <c r="B174" s="261"/>
      <c r="C174" s="262"/>
      <c r="D174" s="214"/>
      <c r="E174" s="215"/>
      <c r="F174" s="55"/>
      <c r="G174" s="42"/>
      <c r="H174" s="103"/>
      <c r="I174" s="43"/>
      <c r="J174" s="42"/>
      <c r="K174" s="64"/>
      <c r="L174" s="32"/>
      <c r="M174" s="32"/>
      <c r="N174" s="107" t="b">
        <v>0</v>
      </c>
    </row>
    <row r="175" spans="2:14" ht="20.100000000000001" customHeight="1" thickBot="1">
      <c r="B175" s="267"/>
      <c r="C175" s="268"/>
      <c r="D175" s="218"/>
      <c r="E175" s="219"/>
      <c r="F175" s="56"/>
      <c r="G175" s="44" t="s">
        <v>72</v>
      </c>
      <c r="H175" s="52">
        <f>H143+SUM(H146:H174)</f>
        <v>0</v>
      </c>
      <c r="I175" s="208" t="s">
        <v>82</v>
      </c>
      <c r="J175" s="209"/>
      <c r="K175" s="93">
        <f>K143+SUMIF(N146:N174,"=TRUE",H146:H174)</f>
        <v>0</v>
      </c>
      <c r="L175" s="32"/>
      <c r="M175" s="32"/>
    </row>
    <row r="176" spans="2:14" ht="11.25" customHeight="1">
      <c r="L176" s="32"/>
      <c r="M176" s="32"/>
    </row>
    <row r="177" spans="2:14" ht="20.100000000000001" customHeight="1" thickBot="1">
      <c r="B177" s="32" t="s">
        <v>74</v>
      </c>
      <c r="K177" s="34" t="s">
        <v>42</v>
      </c>
      <c r="L177" s="32"/>
      <c r="M177" s="32"/>
    </row>
    <row r="178" spans="2:14" ht="20.100000000000001" customHeight="1">
      <c r="B178" s="252"/>
      <c r="C178" s="253"/>
      <c r="D178" s="226"/>
      <c r="E178" s="227"/>
      <c r="F178" s="57"/>
      <c r="G178" s="46" t="s">
        <v>72</v>
      </c>
      <c r="H178" s="47">
        <f>H175</f>
        <v>0</v>
      </c>
      <c r="I178" s="210" t="s">
        <v>82</v>
      </c>
      <c r="J178" s="211"/>
      <c r="K178" s="94">
        <f>K175</f>
        <v>0</v>
      </c>
      <c r="L178" s="32"/>
      <c r="M178" s="32"/>
    </row>
    <row r="179" spans="2:14" ht="20.100000000000001" customHeight="1">
      <c r="B179" s="254" t="s">
        <v>76</v>
      </c>
      <c r="C179" s="255"/>
      <c r="D179" s="228" t="s">
        <v>67</v>
      </c>
      <c r="E179" s="229"/>
      <c r="F179" s="207" t="s">
        <v>85</v>
      </c>
      <c r="G179" s="258" t="s">
        <v>68</v>
      </c>
      <c r="H179" s="258" t="s">
        <v>78</v>
      </c>
      <c r="I179" s="258" t="s">
        <v>69</v>
      </c>
      <c r="J179" s="258"/>
      <c r="K179" s="260"/>
      <c r="L179" s="32"/>
      <c r="M179" s="32"/>
    </row>
    <row r="180" spans="2:14" ht="20.100000000000001" customHeight="1">
      <c r="B180" s="256"/>
      <c r="C180" s="257"/>
      <c r="D180" s="230"/>
      <c r="E180" s="231"/>
      <c r="F180" s="206"/>
      <c r="G180" s="259"/>
      <c r="H180" s="259"/>
      <c r="I180" s="48" t="s">
        <v>70</v>
      </c>
      <c r="J180" s="48" t="s">
        <v>71</v>
      </c>
      <c r="K180" s="49" t="s">
        <v>64</v>
      </c>
      <c r="L180" s="32"/>
      <c r="M180" s="32"/>
    </row>
    <row r="181" spans="2:14" ht="20.100000000000001" customHeight="1">
      <c r="B181" s="265"/>
      <c r="C181" s="266"/>
      <c r="D181" s="216"/>
      <c r="E181" s="217"/>
      <c r="F181" s="54"/>
      <c r="G181" s="38"/>
      <c r="H181" s="101"/>
      <c r="I181" s="39"/>
      <c r="J181" s="38"/>
      <c r="K181" s="62"/>
      <c r="L181" s="32"/>
      <c r="M181" s="32"/>
      <c r="N181" s="107" t="b">
        <v>0</v>
      </c>
    </row>
    <row r="182" spans="2:14" ht="20.100000000000001" customHeight="1">
      <c r="B182" s="247"/>
      <c r="C182" s="248"/>
      <c r="D182" s="212"/>
      <c r="E182" s="213"/>
      <c r="F182" s="40"/>
      <c r="G182" s="40"/>
      <c r="H182" s="102"/>
      <c r="I182" s="41"/>
      <c r="J182" s="40"/>
      <c r="K182" s="63"/>
      <c r="L182" s="32"/>
      <c r="M182" s="32"/>
      <c r="N182" s="107" t="b">
        <v>0</v>
      </c>
    </row>
    <row r="183" spans="2:14" ht="20.100000000000001" customHeight="1">
      <c r="B183" s="247"/>
      <c r="C183" s="248"/>
      <c r="D183" s="212"/>
      <c r="E183" s="213"/>
      <c r="F183" s="40"/>
      <c r="G183" s="40"/>
      <c r="H183" s="102"/>
      <c r="I183" s="41"/>
      <c r="J183" s="40"/>
      <c r="K183" s="63"/>
      <c r="L183" s="32"/>
      <c r="M183" s="32"/>
      <c r="N183" s="107" t="b">
        <v>0</v>
      </c>
    </row>
    <row r="184" spans="2:14" ht="20.100000000000001" customHeight="1">
      <c r="B184" s="247"/>
      <c r="C184" s="248"/>
      <c r="D184" s="212"/>
      <c r="E184" s="213"/>
      <c r="F184" s="40"/>
      <c r="G184" s="40"/>
      <c r="H184" s="102"/>
      <c r="I184" s="41"/>
      <c r="J184" s="40"/>
      <c r="K184" s="63"/>
      <c r="L184" s="32"/>
      <c r="M184" s="32"/>
      <c r="N184" s="107" t="b">
        <v>0</v>
      </c>
    </row>
    <row r="185" spans="2:14" ht="20.100000000000001" customHeight="1">
      <c r="B185" s="247"/>
      <c r="C185" s="248"/>
      <c r="D185" s="212"/>
      <c r="E185" s="213"/>
      <c r="F185" s="40"/>
      <c r="G185" s="40"/>
      <c r="H185" s="102"/>
      <c r="I185" s="41"/>
      <c r="J185" s="40"/>
      <c r="K185" s="63"/>
      <c r="L185" s="32"/>
      <c r="M185" s="32"/>
      <c r="N185" s="107" t="b">
        <v>0</v>
      </c>
    </row>
    <row r="186" spans="2:14" ht="20.100000000000001" customHeight="1">
      <c r="B186" s="247"/>
      <c r="C186" s="248"/>
      <c r="D186" s="212"/>
      <c r="E186" s="213"/>
      <c r="F186" s="40"/>
      <c r="G186" s="40"/>
      <c r="H186" s="102"/>
      <c r="I186" s="41"/>
      <c r="J186" s="40"/>
      <c r="K186" s="63"/>
      <c r="L186" s="32"/>
      <c r="M186" s="32"/>
      <c r="N186" s="107" t="b">
        <v>0</v>
      </c>
    </row>
    <row r="187" spans="2:14" ht="20.100000000000001" customHeight="1">
      <c r="B187" s="247"/>
      <c r="C187" s="248"/>
      <c r="D187" s="212"/>
      <c r="E187" s="213"/>
      <c r="F187" s="40"/>
      <c r="G187" s="40"/>
      <c r="H187" s="102"/>
      <c r="I187" s="41"/>
      <c r="J187" s="40"/>
      <c r="K187" s="63"/>
      <c r="L187" s="32"/>
      <c r="M187" s="32"/>
      <c r="N187" s="107" t="b">
        <v>0</v>
      </c>
    </row>
    <row r="188" spans="2:14" ht="20.100000000000001" customHeight="1">
      <c r="B188" s="247"/>
      <c r="C188" s="248"/>
      <c r="D188" s="212"/>
      <c r="E188" s="213"/>
      <c r="F188" s="40"/>
      <c r="G188" s="40"/>
      <c r="H188" s="102"/>
      <c r="I188" s="41"/>
      <c r="J188" s="40"/>
      <c r="K188" s="63"/>
      <c r="L188" s="32"/>
      <c r="M188" s="32"/>
      <c r="N188" s="107" t="b">
        <v>0</v>
      </c>
    </row>
    <row r="189" spans="2:14" ht="20.100000000000001" customHeight="1">
      <c r="B189" s="247"/>
      <c r="C189" s="248"/>
      <c r="D189" s="212"/>
      <c r="E189" s="213"/>
      <c r="F189" s="40"/>
      <c r="G189" s="40"/>
      <c r="H189" s="102"/>
      <c r="I189" s="41"/>
      <c r="J189" s="40"/>
      <c r="K189" s="63"/>
      <c r="L189" s="32"/>
      <c r="M189" s="32"/>
      <c r="N189" s="107" t="b">
        <v>0</v>
      </c>
    </row>
    <row r="190" spans="2:14" ht="20.100000000000001" customHeight="1">
      <c r="B190" s="247"/>
      <c r="C190" s="248"/>
      <c r="D190" s="212"/>
      <c r="E190" s="213"/>
      <c r="F190" s="40"/>
      <c r="G190" s="40"/>
      <c r="H190" s="102"/>
      <c r="I190" s="41"/>
      <c r="J190" s="40"/>
      <c r="K190" s="63"/>
      <c r="L190" s="32"/>
      <c r="M190" s="32"/>
      <c r="N190" s="107" t="b">
        <v>0</v>
      </c>
    </row>
    <row r="191" spans="2:14" ht="20.100000000000001" customHeight="1">
      <c r="B191" s="247"/>
      <c r="C191" s="248"/>
      <c r="D191" s="212"/>
      <c r="E191" s="213"/>
      <c r="F191" s="40"/>
      <c r="G191" s="40"/>
      <c r="H191" s="102"/>
      <c r="I191" s="41"/>
      <c r="J191" s="40"/>
      <c r="K191" s="63"/>
      <c r="L191" s="32"/>
      <c r="M191" s="32"/>
      <c r="N191" s="107" t="b">
        <v>0</v>
      </c>
    </row>
    <row r="192" spans="2:14" ht="20.100000000000001" customHeight="1">
      <c r="B192" s="247"/>
      <c r="C192" s="248"/>
      <c r="D192" s="212"/>
      <c r="E192" s="213"/>
      <c r="F192" s="40"/>
      <c r="G192" s="40"/>
      <c r="H192" s="102"/>
      <c r="I192" s="41"/>
      <c r="J192" s="40"/>
      <c r="K192" s="63"/>
      <c r="L192" s="32"/>
      <c r="M192" s="32"/>
      <c r="N192" s="107" t="b">
        <v>0</v>
      </c>
    </row>
    <row r="193" spans="2:14" ht="20.100000000000001" customHeight="1">
      <c r="B193" s="247"/>
      <c r="C193" s="248"/>
      <c r="D193" s="212"/>
      <c r="E193" s="213"/>
      <c r="F193" s="40"/>
      <c r="G193" s="40"/>
      <c r="H193" s="102"/>
      <c r="I193" s="41"/>
      <c r="J193" s="40"/>
      <c r="K193" s="63"/>
      <c r="L193" s="32"/>
      <c r="M193" s="32"/>
      <c r="N193" s="107" t="b">
        <v>0</v>
      </c>
    </row>
    <row r="194" spans="2:14" ht="20.100000000000001" customHeight="1">
      <c r="B194" s="247"/>
      <c r="C194" s="248"/>
      <c r="D194" s="212"/>
      <c r="E194" s="213"/>
      <c r="F194" s="40"/>
      <c r="G194" s="40"/>
      <c r="H194" s="102"/>
      <c r="I194" s="41"/>
      <c r="J194" s="40"/>
      <c r="K194" s="63"/>
      <c r="L194" s="32"/>
      <c r="M194" s="32"/>
      <c r="N194" s="107" t="b">
        <v>0</v>
      </c>
    </row>
    <row r="195" spans="2:14" ht="20.100000000000001" customHeight="1">
      <c r="B195" s="247"/>
      <c r="C195" s="248"/>
      <c r="D195" s="212"/>
      <c r="E195" s="213"/>
      <c r="F195" s="40"/>
      <c r="G195" s="40"/>
      <c r="H195" s="102"/>
      <c r="I195" s="41"/>
      <c r="J195" s="40"/>
      <c r="K195" s="63"/>
      <c r="L195" s="32"/>
      <c r="M195" s="32"/>
      <c r="N195" s="107" t="b">
        <v>0</v>
      </c>
    </row>
    <row r="196" spans="2:14" ht="20.100000000000001" customHeight="1">
      <c r="B196" s="247"/>
      <c r="C196" s="248"/>
      <c r="D196" s="212"/>
      <c r="E196" s="213"/>
      <c r="F196" s="40"/>
      <c r="G196" s="40"/>
      <c r="H196" s="102"/>
      <c r="I196" s="41"/>
      <c r="J196" s="40"/>
      <c r="K196" s="63"/>
      <c r="L196" s="32"/>
      <c r="M196" s="32"/>
      <c r="N196" s="107" t="b">
        <v>0</v>
      </c>
    </row>
    <row r="197" spans="2:14" ht="20.100000000000001" customHeight="1">
      <c r="B197" s="247"/>
      <c r="C197" s="248"/>
      <c r="D197" s="212"/>
      <c r="E197" s="213"/>
      <c r="F197" s="40"/>
      <c r="G197" s="40"/>
      <c r="H197" s="102"/>
      <c r="I197" s="41"/>
      <c r="J197" s="40"/>
      <c r="K197" s="63"/>
      <c r="L197" s="32"/>
      <c r="M197" s="32"/>
      <c r="N197" s="107" t="b">
        <v>0</v>
      </c>
    </row>
    <row r="198" spans="2:14" ht="20.100000000000001" customHeight="1">
      <c r="B198" s="247"/>
      <c r="C198" s="248"/>
      <c r="D198" s="212"/>
      <c r="E198" s="213"/>
      <c r="F198" s="40"/>
      <c r="G198" s="40"/>
      <c r="H198" s="102"/>
      <c r="I198" s="41"/>
      <c r="J198" s="40"/>
      <c r="K198" s="63"/>
      <c r="L198" s="32"/>
      <c r="M198" s="32"/>
      <c r="N198" s="107" t="b">
        <v>0</v>
      </c>
    </row>
    <row r="199" spans="2:14" ht="20.100000000000001" customHeight="1">
      <c r="B199" s="247"/>
      <c r="C199" s="248"/>
      <c r="D199" s="212"/>
      <c r="E199" s="213"/>
      <c r="F199" s="40"/>
      <c r="G199" s="40"/>
      <c r="H199" s="102"/>
      <c r="I199" s="41"/>
      <c r="J199" s="40"/>
      <c r="K199" s="63"/>
      <c r="L199" s="32"/>
      <c r="M199" s="32"/>
      <c r="N199" s="107" t="b">
        <v>0</v>
      </c>
    </row>
    <row r="200" spans="2:14" ht="20.100000000000001" customHeight="1">
      <c r="B200" s="247"/>
      <c r="C200" s="248"/>
      <c r="D200" s="212"/>
      <c r="E200" s="213"/>
      <c r="F200" s="40"/>
      <c r="G200" s="40"/>
      <c r="H200" s="102"/>
      <c r="I200" s="41"/>
      <c r="J200" s="40"/>
      <c r="K200" s="63"/>
      <c r="L200" s="32"/>
      <c r="M200" s="32"/>
      <c r="N200" s="107" t="b">
        <v>0</v>
      </c>
    </row>
    <row r="201" spans="2:14" ht="20.100000000000001" customHeight="1">
      <c r="B201" s="247"/>
      <c r="C201" s="248"/>
      <c r="D201" s="212"/>
      <c r="E201" s="213"/>
      <c r="F201" s="40"/>
      <c r="G201" s="40"/>
      <c r="H201" s="102"/>
      <c r="I201" s="41"/>
      <c r="J201" s="40"/>
      <c r="K201" s="63"/>
      <c r="L201" s="32"/>
      <c r="M201" s="32"/>
      <c r="N201" s="107" t="b">
        <v>0</v>
      </c>
    </row>
    <row r="202" spans="2:14" ht="20.100000000000001" customHeight="1">
      <c r="B202" s="247"/>
      <c r="C202" s="248"/>
      <c r="D202" s="212"/>
      <c r="E202" s="213"/>
      <c r="F202" s="40"/>
      <c r="G202" s="40"/>
      <c r="H202" s="102"/>
      <c r="I202" s="41"/>
      <c r="J202" s="40"/>
      <c r="K202" s="63"/>
      <c r="L202" s="32"/>
      <c r="M202" s="32"/>
      <c r="N202" s="107" t="b">
        <v>0</v>
      </c>
    </row>
    <row r="203" spans="2:14" ht="20.100000000000001" customHeight="1">
      <c r="B203" s="247"/>
      <c r="C203" s="248"/>
      <c r="D203" s="212"/>
      <c r="E203" s="213"/>
      <c r="F203" s="40"/>
      <c r="G203" s="40"/>
      <c r="H203" s="102"/>
      <c r="I203" s="41"/>
      <c r="J203" s="40"/>
      <c r="K203" s="63"/>
      <c r="L203" s="32"/>
      <c r="M203" s="32"/>
      <c r="N203" s="107" t="b">
        <v>0</v>
      </c>
    </row>
    <row r="204" spans="2:14" ht="20.100000000000001" customHeight="1">
      <c r="B204" s="247"/>
      <c r="C204" s="248"/>
      <c r="D204" s="212"/>
      <c r="E204" s="213"/>
      <c r="F204" s="40"/>
      <c r="G204" s="40"/>
      <c r="H204" s="102"/>
      <c r="I204" s="41"/>
      <c r="J204" s="40"/>
      <c r="K204" s="63"/>
      <c r="L204" s="32"/>
      <c r="M204" s="32"/>
      <c r="N204" s="107" t="b">
        <v>0</v>
      </c>
    </row>
    <row r="205" spans="2:14" ht="20.100000000000001" customHeight="1">
      <c r="B205" s="247"/>
      <c r="C205" s="248"/>
      <c r="D205" s="212"/>
      <c r="E205" s="213"/>
      <c r="F205" s="40"/>
      <c r="G205" s="40"/>
      <c r="H205" s="102"/>
      <c r="I205" s="41"/>
      <c r="J205" s="40"/>
      <c r="K205" s="63"/>
      <c r="L205" s="32"/>
      <c r="M205" s="32"/>
      <c r="N205" s="107" t="b">
        <v>0</v>
      </c>
    </row>
    <row r="206" spans="2:14" ht="20.100000000000001" customHeight="1">
      <c r="B206" s="247"/>
      <c r="C206" s="248"/>
      <c r="D206" s="212"/>
      <c r="E206" s="213"/>
      <c r="F206" s="40"/>
      <c r="G206" s="40"/>
      <c r="H206" s="102"/>
      <c r="I206" s="41"/>
      <c r="J206" s="40"/>
      <c r="K206" s="63"/>
      <c r="L206" s="32"/>
      <c r="M206" s="32"/>
      <c r="N206" s="107" t="b">
        <v>0</v>
      </c>
    </row>
    <row r="207" spans="2:14" ht="20.100000000000001" customHeight="1">
      <c r="B207" s="247"/>
      <c r="C207" s="248"/>
      <c r="D207" s="212"/>
      <c r="E207" s="213"/>
      <c r="F207" s="40"/>
      <c r="G207" s="40"/>
      <c r="H207" s="102"/>
      <c r="I207" s="41"/>
      <c r="J207" s="40"/>
      <c r="K207" s="63"/>
      <c r="L207" s="32"/>
      <c r="M207" s="32"/>
      <c r="N207" s="107" t="b">
        <v>0</v>
      </c>
    </row>
    <row r="208" spans="2:14" ht="20.100000000000001" customHeight="1">
      <c r="B208" s="247"/>
      <c r="C208" s="248"/>
      <c r="D208" s="212"/>
      <c r="E208" s="213"/>
      <c r="F208" s="40"/>
      <c r="G208" s="40"/>
      <c r="H208" s="102"/>
      <c r="I208" s="41"/>
      <c r="J208" s="40"/>
      <c r="K208" s="63"/>
      <c r="L208" s="32"/>
      <c r="M208" s="32"/>
      <c r="N208" s="107" t="b">
        <v>0</v>
      </c>
    </row>
    <row r="209" spans="2:14" ht="20.100000000000001" customHeight="1">
      <c r="B209" s="261"/>
      <c r="C209" s="262"/>
      <c r="D209" s="214"/>
      <c r="E209" s="215"/>
      <c r="F209" s="55"/>
      <c r="G209" s="42"/>
      <c r="H209" s="103"/>
      <c r="I209" s="43"/>
      <c r="J209" s="42"/>
      <c r="K209" s="64"/>
      <c r="L209" s="32"/>
      <c r="M209" s="32"/>
      <c r="N209" s="107" t="b">
        <v>0</v>
      </c>
    </row>
    <row r="210" spans="2:14" ht="20.100000000000001" customHeight="1" thickBot="1">
      <c r="B210" s="267"/>
      <c r="C210" s="268"/>
      <c r="D210" s="218"/>
      <c r="E210" s="219"/>
      <c r="F210" s="56"/>
      <c r="G210" s="44" t="s">
        <v>72</v>
      </c>
      <c r="H210" s="45">
        <f>H178+SUM(H181:H209)</f>
        <v>0</v>
      </c>
      <c r="I210" s="208" t="s">
        <v>82</v>
      </c>
      <c r="J210" s="209"/>
      <c r="K210" s="93">
        <f>K175+SUMIF(N181:N209,"=TRUE",H181:H209)</f>
        <v>0</v>
      </c>
      <c r="L210" s="32"/>
      <c r="M210" s="32"/>
    </row>
    <row r="211" spans="2:14" ht="11.25" customHeight="1">
      <c r="L211" s="32"/>
      <c r="M211" s="32"/>
    </row>
    <row r="212" spans="2:14" ht="20.100000000000001" customHeight="1" thickBot="1">
      <c r="B212" s="32" t="s">
        <v>74</v>
      </c>
      <c r="K212" s="34" t="s">
        <v>42</v>
      </c>
      <c r="L212" s="32"/>
      <c r="M212" s="32"/>
    </row>
    <row r="213" spans="2:14" ht="20.100000000000001" customHeight="1">
      <c r="B213" s="252"/>
      <c r="C213" s="253"/>
      <c r="D213" s="226"/>
      <c r="E213" s="227"/>
      <c r="F213" s="57"/>
      <c r="G213" s="46" t="s">
        <v>72</v>
      </c>
      <c r="H213" s="47">
        <f>H210</f>
        <v>0</v>
      </c>
      <c r="I213" s="210" t="s">
        <v>82</v>
      </c>
      <c r="J213" s="211"/>
      <c r="K213" s="94">
        <f>K210</f>
        <v>0</v>
      </c>
      <c r="L213" s="32"/>
      <c r="M213" s="32"/>
    </row>
    <row r="214" spans="2:14" ht="20.100000000000001" customHeight="1">
      <c r="B214" s="254" t="s">
        <v>76</v>
      </c>
      <c r="C214" s="255"/>
      <c r="D214" s="228" t="s">
        <v>67</v>
      </c>
      <c r="E214" s="229"/>
      <c r="F214" s="207" t="s">
        <v>85</v>
      </c>
      <c r="G214" s="258" t="s">
        <v>68</v>
      </c>
      <c r="H214" s="258" t="s">
        <v>78</v>
      </c>
      <c r="I214" s="258" t="s">
        <v>69</v>
      </c>
      <c r="J214" s="258"/>
      <c r="K214" s="260"/>
      <c r="L214" s="32"/>
      <c r="M214" s="32"/>
    </row>
    <row r="215" spans="2:14" ht="20.100000000000001" customHeight="1">
      <c r="B215" s="256"/>
      <c r="C215" s="257"/>
      <c r="D215" s="230"/>
      <c r="E215" s="231"/>
      <c r="F215" s="206"/>
      <c r="G215" s="259"/>
      <c r="H215" s="259"/>
      <c r="I215" s="48" t="s">
        <v>70</v>
      </c>
      <c r="J215" s="48" t="s">
        <v>71</v>
      </c>
      <c r="K215" s="49" t="s">
        <v>64</v>
      </c>
      <c r="L215" s="32"/>
      <c r="M215" s="32"/>
    </row>
    <row r="216" spans="2:14" ht="20.100000000000001" customHeight="1">
      <c r="B216" s="265"/>
      <c r="C216" s="266"/>
      <c r="D216" s="216"/>
      <c r="E216" s="217"/>
      <c r="F216" s="54"/>
      <c r="G216" s="38"/>
      <c r="H216" s="101"/>
      <c r="I216" s="39"/>
      <c r="J216" s="38"/>
      <c r="K216" s="62"/>
      <c r="L216" s="32"/>
      <c r="M216" s="32"/>
      <c r="N216" s="107" t="b">
        <v>0</v>
      </c>
    </row>
    <row r="217" spans="2:14" ht="20.100000000000001" customHeight="1">
      <c r="B217" s="247"/>
      <c r="C217" s="248"/>
      <c r="D217" s="212"/>
      <c r="E217" s="213"/>
      <c r="F217" s="40"/>
      <c r="G217" s="40"/>
      <c r="H217" s="102"/>
      <c r="I217" s="41"/>
      <c r="J217" s="40"/>
      <c r="K217" s="63"/>
      <c r="L217" s="32"/>
      <c r="M217" s="32"/>
      <c r="N217" s="107" t="b">
        <v>0</v>
      </c>
    </row>
    <row r="218" spans="2:14" ht="20.100000000000001" customHeight="1">
      <c r="B218" s="247"/>
      <c r="C218" s="248"/>
      <c r="D218" s="212"/>
      <c r="E218" s="213"/>
      <c r="F218" s="40"/>
      <c r="G218" s="40"/>
      <c r="H218" s="102"/>
      <c r="I218" s="41"/>
      <c r="J218" s="40"/>
      <c r="K218" s="63"/>
      <c r="L218" s="32"/>
      <c r="M218" s="32"/>
      <c r="N218" s="107" t="b">
        <v>0</v>
      </c>
    </row>
    <row r="219" spans="2:14" ht="20.100000000000001" customHeight="1">
      <c r="B219" s="247"/>
      <c r="C219" s="248"/>
      <c r="D219" s="212"/>
      <c r="E219" s="213"/>
      <c r="F219" s="40"/>
      <c r="G219" s="40"/>
      <c r="H219" s="102"/>
      <c r="I219" s="41"/>
      <c r="J219" s="40"/>
      <c r="K219" s="63"/>
      <c r="L219" s="32"/>
      <c r="M219" s="32"/>
      <c r="N219" s="107" t="b">
        <v>0</v>
      </c>
    </row>
    <row r="220" spans="2:14" ht="20.100000000000001" customHeight="1">
      <c r="B220" s="247"/>
      <c r="C220" s="248"/>
      <c r="D220" s="212"/>
      <c r="E220" s="213"/>
      <c r="F220" s="40"/>
      <c r="G220" s="40"/>
      <c r="H220" s="102"/>
      <c r="I220" s="41"/>
      <c r="J220" s="40"/>
      <c r="K220" s="63"/>
      <c r="L220" s="32"/>
      <c r="M220" s="32"/>
      <c r="N220" s="107" t="b">
        <v>0</v>
      </c>
    </row>
    <row r="221" spans="2:14" ht="20.100000000000001" customHeight="1">
      <c r="B221" s="247"/>
      <c r="C221" s="248"/>
      <c r="D221" s="212"/>
      <c r="E221" s="213"/>
      <c r="F221" s="40"/>
      <c r="G221" s="40"/>
      <c r="H221" s="102"/>
      <c r="I221" s="41"/>
      <c r="J221" s="40"/>
      <c r="K221" s="63"/>
      <c r="L221" s="32"/>
      <c r="M221" s="32"/>
      <c r="N221" s="107" t="b">
        <v>0</v>
      </c>
    </row>
    <row r="222" spans="2:14" ht="20.100000000000001" customHeight="1">
      <c r="B222" s="247"/>
      <c r="C222" s="248"/>
      <c r="D222" s="212"/>
      <c r="E222" s="213"/>
      <c r="F222" s="40"/>
      <c r="G222" s="40"/>
      <c r="H222" s="102"/>
      <c r="I222" s="41"/>
      <c r="J222" s="40"/>
      <c r="K222" s="63"/>
      <c r="L222" s="32"/>
      <c r="M222" s="32"/>
      <c r="N222" s="107" t="b">
        <v>0</v>
      </c>
    </row>
    <row r="223" spans="2:14" ht="20.100000000000001" customHeight="1">
      <c r="B223" s="247"/>
      <c r="C223" s="248"/>
      <c r="D223" s="212"/>
      <c r="E223" s="213"/>
      <c r="F223" s="40"/>
      <c r="G223" s="40"/>
      <c r="H223" s="102"/>
      <c r="I223" s="41"/>
      <c r="J223" s="40"/>
      <c r="K223" s="63"/>
      <c r="L223" s="32"/>
      <c r="M223" s="32"/>
      <c r="N223" s="107" t="b">
        <v>0</v>
      </c>
    </row>
    <row r="224" spans="2:14" ht="20.100000000000001" customHeight="1">
      <c r="B224" s="247"/>
      <c r="C224" s="248"/>
      <c r="D224" s="212"/>
      <c r="E224" s="213"/>
      <c r="F224" s="40"/>
      <c r="G224" s="40"/>
      <c r="H224" s="102"/>
      <c r="I224" s="41"/>
      <c r="J224" s="40"/>
      <c r="K224" s="63"/>
      <c r="L224" s="32"/>
      <c r="M224" s="32"/>
      <c r="N224" s="107" t="b">
        <v>0</v>
      </c>
    </row>
    <row r="225" spans="2:14" ht="20.100000000000001" customHeight="1">
      <c r="B225" s="247"/>
      <c r="C225" s="248"/>
      <c r="D225" s="212"/>
      <c r="E225" s="213"/>
      <c r="F225" s="40"/>
      <c r="G225" s="40"/>
      <c r="H225" s="102"/>
      <c r="I225" s="41"/>
      <c r="J225" s="40"/>
      <c r="K225" s="63"/>
      <c r="L225" s="32"/>
      <c r="M225" s="32"/>
      <c r="N225" s="107" t="b">
        <v>0</v>
      </c>
    </row>
    <row r="226" spans="2:14" ht="20.100000000000001" customHeight="1">
      <c r="B226" s="247"/>
      <c r="C226" s="248"/>
      <c r="D226" s="212"/>
      <c r="E226" s="213"/>
      <c r="F226" s="40"/>
      <c r="G226" s="40"/>
      <c r="H226" s="102"/>
      <c r="I226" s="41"/>
      <c r="J226" s="40"/>
      <c r="K226" s="63"/>
      <c r="L226" s="32"/>
      <c r="M226" s="32"/>
      <c r="N226" s="107" t="b">
        <v>0</v>
      </c>
    </row>
    <row r="227" spans="2:14" ht="20.100000000000001" customHeight="1">
      <c r="B227" s="247"/>
      <c r="C227" s="248"/>
      <c r="D227" s="212"/>
      <c r="E227" s="213"/>
      <c r="F227" s="40"/>
      <c r="G227" s="40"/>
      <c r="H227" s="102"/>
      <c r="I227" s="41"/>
      <c r="J227" s="40"/>
      <c r="K227" s="63"/>
      <c r="L227" s="32"/>
      <c r="M227" s="32"/>
      <c r="N227" s="107" t="b">
        <v>0</v>
      </c>
    </row>
    <row r="228" spans="2:14" ht="20.100000000000001" customHeight="1">
      <c r="B228" s="247"/>
      <c r="C228" s="248"/>
      <c r="D228" s="212"/>
      <c r="E228" s="213"/>
      <c r="F228" s="40"/>
      <c r="G228" s="40"/>
      <c r="H228" s="102"/>
      <c r="I228" s="41"/>
      <c r="J228" s="40"/>
      <c r="K228" s="63"/>
      <c r="L228" s="32"/>
      <c r="M228" s="32"/>
      <c r="N228" s="107" t="b">
        <v>0</v>
      </c>
    </row>
    <row r="229" spans="2:14" ht="20.100000000000001" customHeight="1">
      <c r="B229" s="247"/>
      <c r="C229" s="248"/>
      <c r="D229" s="212"/>
      <c r="E229" s="213"/>
      <c r="F229" s="40"/>
      <c r="G229" s="40"/>
      <c r="H229" s="102"/>
      <c r="I229" s="41"/>
      <c r="J229" s="40"/>
      <c r="K229" s="63"/>
      <c r="L229" s="32"/>
      <c r="M229" s="32"/>
      <c r="N229" s="107" t="b">
        <v>0</v>
      </c>
    </row>
    <row r="230" spans="2:14" ht="20.100000000000001" customHeight="1">
      <c r="B230" s="247"/>
      <c r="C230" s="248"/>
      <c r="D230" s="212"/>
      <c r="E230" s="213"/>
      <c r="F230" s="40"/>
      <c r="G230" s="40"/>
      <c r="H230" s="102"/>
      <c r="I230" s="41"/>
      <c r="J230" s="40"/>
      <c r="K230" s="63"/>
      <c r="L230" s="32"/>
      <c r="M230" s="32"/>
      <c r="N230" s="107" t="b">
        <v>0</v>
      </c>
    </row>
    <row r="231" spans="2:14" ht="20.100000000000001" customHeight="1">
      <c r="B231" s="247"/>
      <c r="C231" s="248"/>
      <c r="D231" s="212"/>
      <c r="E231" s="213"/>
      <c r="F231" s="40"/>
      <c r="G231" s="40"/>
      <c r="H231" s="102"/>
      <c r="I231" s="41"/>
      <c r="J231" s="40"/>
      <c r="K231" s="63"/>
      <c r="L231" s="32"/>
      <c r="M231" s="32"/>
      <c r="N231" s="107" t="b">
        <v>0</v>
      </c>
    </row>
    <row r="232" spans="2:14" ht="20.100000000000001" customHeight="1">
      <c r="B232" s="247"/>
      <c r="C232" s="248"/>
      <c r="D232" s="212"/>
      <c r="E232" s="213"/>
      <c r="F232" s="40"/>
      <c r="G232" s="40"/>
      <c r="H232" s="102"/>
      <c r="I232" s="41"/>
      <c r="J232" s="40"/>
      <c r="K232" s="63"/>
      <c r="L232" s="32"/>
      <c r="M232" s="32"/>
      <c r="N232" s="107" t="b">
        <v>0</v>
      </c>
    </row>
    <row r="233" spans="2:14" ht="20.100000000000001" customHeight="1">
      <c r="B233" s="247"/>
      <c r="C233" s="248"/>
      <c r="D233" s="212"/>
      <c r="E233" s="213"/>
      <c r="F233" s="40"/>
      <c r="G233" s="40"/>
      <c r="H233" s="102"/>
      <c r="I233" s="41"/>
      <c r="J233" s="40"/>
      <c r="K233" s="63"/>
      <c r="L233" s="32"/>
      <c r="M233" s="32"/>
      <c r="N233" s="107" t="b">
        <v>0</v>
      </c>
    </row>
    <row r="234" spans="2:14" ht="20.100000000000001" customHeight="1">
      <c r="B234" s="247"/>
      <c r="C234" s="248"/>
      <c r="D234" s="212"/>
      <c r="E234" s="213"/>
      <c r="F234" s="40"/>
      <c r="G234" s="40"/>
      <c r="H234" s="102"/>
      <c r="I234" s="41"/>
      <c r="J234" s="40"/>
      <c r="K234" s="63"/>
      <c r="L234" s="32"/>
      <c r="M234" s="32"/>
      <c r="N234" s="107" t="b">
        <v>0</v>
      </c>
    </row>
    <row r="235" spans="2:14" ht="20.100000000000001" customHeight="1">
      <c r="B235" s="247"/>
      <c r="C235" s="248"/>
      <c r="D235" s="212"/>
      <c r="E235" s="213"/>
      <c r="F235" s="40"/>
      <c r="G235" s="40"/>
      <c r="H235" s="102"/>
      <c r="I235" s="41"/>
      <c r="J235" s="40"/>
      <c r="K235" s="63"/>
      <c r="L235" s="32"/>
      <c r="M235" s="32"/>
      <c r="N235" s="107" t="b">
        <v>0</v>
      </c>
    </row>
    <row r="236" spans="2:14" ht="20.100000000000001" customHeight="1">
      <c r="B236" s="247"/>
      <c r="C236" s="248"/>
      <c r="D236" s="212"/>
      <c r="E236" s="213"/>
      <c r="F236" s="40"/>
      <c r="G236" s="40"/>
      <c r="H236" s="102"/>
      <c r="I236" s="41"/>
      <c r="J236" s="40"/>
      <c r="K236" s="63"/>
      <c r="L236" s="32"/>
      <c r="M236" s="32"/>
      <c r="N236" s="107" t="b">
        <v>0</v>
      </c>
    </row>
    <row r="237" spans="2:14" ht="20.100000000000001" customHeight="1">
      <c r="B237" s="247"/>
      <c r="C237" s="248"/>
      <c r="D237" s="212"/>
      <c r="E237" s="213"/>
      <c r="F237" s="40"/>
      <c r="G237" s="40"/>
      <c r="H237" s="102"/>
      <c r="I237" s="41"/>
      <c r="J237" s="40"/>
      <c r="K237" s="63"/>
      <c r="L237" s="32"/>
      <c r="M237" s="32"/>
      <c r="N237" s="107" t="b">
        <v>0</v>
      </c>
    </row>
    <row r="238" spans="2:14" ht="20.100000000000001" customHeight="1">
      <c r="B238" s="247"/>
      <c r="C238" s="248"/>
      <c r="D238" s="212"/>
      <c r="E238" s="213"/>
      <c r="F238" s="40"/>
      <c r="G238" s="40"/>
      <c r="H238" s="102"/>
      <c r="I238" s="41"/>
      <c r="J238" s="40"/>
      <c r="K238" s="63"/>
      <c r="L238" s="32"/>
      <c r="M238" s="32"/>
      <c r="N238" s="107" t="b">
        <v>0</v>
      </c>
    </row>
    <row r="239" spans="2:14" ht="20.100000000000001" customHeight="1">
      <c r="B239" s="247"/>
      <c r="C239" s="248"/>
      <c r="D239" s="212"/>
      <c r="E239" s="213"/>
      <c r="F239" s="40"/>
      <c r="G239" s="40"/>
      <c r="H239" s="102"/>
      <c r="I239" s="41"/>
      <c r="J239" s="40"/>
      <c r="K239" s="63"/>
      <c r="L239" s="32"/>
      <c r="M239" s="32"/>
      <c r="N239" s="107" t="b">
        <v>0</v>
      </c>
    </row>
    <row r="240" spans="2:14" ht="20.100000000000001" customHeight="1">
      <c r="B240" s="247"/>
      <c r="C240" s="248"/>
      <c r="D240" s="212"/>
      <c r="E240" s="213"/>
      <c r="F240" s="40"/>
      <c r="G240" s="40"/>
      <c r="H240" s="102"/>
      <c r="I240" s="41"/>
      <c r="J240" s="40"/>
      <c r="K240" s="63"/>
      <c r="L240" s="32"/>
      <c r="M240" s="32"/>
      <c r="N240" s="107" t="b">
        <v>0</v>
      </c>
    </row>
    <row r="241" spans="2:14" ht="20.100000000000001" customHeight="1">
      <c r="B241" s="247"/>
      <c r="C241" s="248"/>
      <c r="D241" s="212"/>
      <c r="E241" s="213"/>
      <c r="F241" s="40"/>
      <c r="G241" s="40"/>
      <c r="H241" s="102"/>
      <c r="I241" s="41"/>
      <c r="J241" s="40"/>
      <c r="K241" s="63"/>
      <c r="L241" s="32"/>
      <c r="M241" s="32"/>
      <c r="N241" s="107" t="b">
        <v>0</v>
      </c>
    </row>
    <row r="242" spans="2:14" ht="20.100000000000001" customHeight="1">
      <c r="B242" s="247"/>
      <c r="C242" s="248"/>
      <c r="D242" s="212"/>
      <c r="E242" s="213"/>
      <c r="F242" s="40"/>
      <c r="G242" s="40"/>
      <c r="H242" s="102"/>
      <c r="I242" s="41"/>
      <c r="J242" s="40"/>
      <c r="K242" s="63"/>
      <c r="L242" s="32"/>
      <c r="M242" s="32"/>
      <c r="N242" s="107" t="b">
        <v>0</v>
      </c>
    </row>
    <row r="243" spans="2:14" ht="20.100000000000001" customHeight="1">
      <c r="B243" s="247"/>
      <c r="C243" s="248"/>
      <c r="D243" s="212"/>
      <c r="E243" s="213"/>
      <c r="F243" s="40"/>
      <c r="G243" s="40"/>
      <c r="H243" s="102"/>
      <c r="I243" s="41"/>
      <c r="J243" s="40"/>
      <c r="K243" s="63"/>
      <c r="L243" s="32"/>
      <c r="M243" s="32"/>
      <c r="N243" s="107" t="b">
        <v>0</v>
      </c>
    </row>
    <row r="244" spans="2:14" ht="20.100000000000001" customHeight="1">
      <c r="B244" s="261"/>
      <c r="C244" s="262"/>
      <c r="D244" s="214"/>
      <c r="E244" s="215"/>
      <c r="F244" s="55"/>
      <c r="G244" s="42"/>
      <c r="H244" s="103"/>
      <c r="I244" s="43"/>
      <c r="J244" s="42"/>
      <c r="K244" s="64"/>
      <c r="L244" s="32"/>
      <c r="M244" s="32"/>
      <c r="N244" s="107" t="b">
        <v>0</v>
      </c>
    </row>
    <row r="245" spans="2:14" ht="20.100000000000001" customHeight="1" thickBot="1">
      <c r="B245" s="267"/>
      <c r="C245" s="268"/>
      <c r="D245" s="218"/>
      <c r="E245" s="219"/>
      <c r="F245" s="56"/>
      <c r="G245" s="44" t="s">
        <v>72</v>
      </c>
      <c r="H245" s="45">
        <f>H213+SUM(H216:H244)</f>
        <v>0</v>
      </c>
      <c r="I245" s="208" t="s">
        <v>82</v>
      </c>
      <c r="J245" s="209"/>
      <c r="K245" s="93">
        <f>K213+SUMIF(N216:N244,"=TRUE",H216:H244)</f>
        <v>0</v>
      </c>
      <c r="L245" s="32"/>
      <c r="M245" s="32"/>
    </row>
    <row r="246" spans="2:14" ht="11.25" customHeight="1">
      <c r="L246" s="32"/>
      <c r="M246" s="32"/>
    </row>
    <row r="247" spans="2:14" ht="20.100000000000001" customHeight="1" thickBot="1">
      <c r="B247" s="32" t="s">
        <v>74</v>
      </c>
      <c r="K247" s="34" t="s">
        <v>42</v>
      </c>
      <c r="L247" s="32"/>
      <c r="M247" s="32"/>
    </row>
    <row r="248" spans="2:14" ht="20.100000000000001" customHeight="1">
      <c r="B248" s="252"/>
      <c r="C248" s="253"/>
      <c r="D248" s="226"/>
      <c r="E248" s="227"/>
      <c r="F248" s="57"/>
      <c r="G248" s="46" t="s">
        <v>72</v>
      </c>
      <c r="H248" s="47">
        <f>H245</f>
        <v>0</v>
      </c>
      <c r="I248" s="210" t="s">
        <v>82</v>
      </c>
      <c r="J248" s="211"/>
      <c r="K248" s="94">
        <f>K245</f>
        <v>0</v>
      </c>
      <c r="L248" s="32"/>
      <c r="M248" s="32"/>
    </row>
    <row r="249" spans="2:14" ht="20.100000000000001" customHeight="1">
      <c r="B249" s="254" t="s">
        <v>76</v>
      </c>
      <c r="C249" s="255"/>
      <c r="D249" s="228" t="s">
        <v>67</v>
      </c>
      <c r="E249" s="229"/>
      <c r="F249" s="207" t="s">
        <v>85</v>
      </c>
      <c r="G249" s="258" t="s">
        <v>68</v>
      </c>
      <c r="H249" s="258" t="s">
        <v>78</v>
      </c>
      <c r="I249" s="258" t="s">
        <v>69</v>
      </c>
      <c r="J249" s="258"/>
      <c r="K249" s="260"/>
      <c r="L249" s="32"/>
      <c r="M249" s="32"/>
    </row>
    <row r="250" spans="2:14" ht="20.100000000000001" customHeight="1">
      <c r="B250" s="256"/>
      <c r="C250" s="257"/>
      <c r="D250" s="230"/>
      <c r="E250" s="231"/>
      <c r="F250" s="206"/>
      <c r="G250" s="259"/>
      <c r="H250" s="259"/>
      <c r="I250" s="48" t="s">
        <v>70</v>
      </c>
      <c r="J250" s="48" t="s">
        <v>71</v>
      </c>
      <c r="K250" s="49" t="s">
        <v>64</v>
      </c>
      <c r="L250" s="32"/>
      <c r="M250" s="32"/>
    </row>
    <row r="251" spans="2:14" ht="20.100000000000001" customHeight="1">
      <c r="B251" s="265"/>
      <c r="C251" s="266"/>
      <c r="D251" s="216"/>
      <c r="E251" s="217"/>
      <c r="F251" s="54"/>
      <c r="G251" s="38"/>
      <c r="H251" s="101"/>
      <c r="I251" s="39"/>
      <c r="J251" s="38"/>
      <c r="K251" s="62"/>
      <c r="L251" s="32"/>
      <c r="M251" s="32"/>
      <c r="N251" s="107" t="b">
        <v>0</v>
      </c>
    </row>
    <row r="252" spans="2:14" ht="20.100000000000001" customHeight="1">
      <c r="B252" s="247"/>
      <c r="C252" s="248"/>
      <c r="D252" s="212"/>
      <c r="E252" s="213"/>
      <c r="F252" s="40"/>
      <c r="G252" s="40"/>
      <c r="H252" s="102"/>
      <c r="I252" s="41"/>
      <c r="J252" s="40"/>
      <c r="K252" s="63"/>
      <c r="L252" s="32"/>
      <c r="M252" s="32"/>
      <c r="N252" s="107" t="b">
        <v>0</v>
      </c>
    </row>
    <row r="253" spans="2:14" ht="20.100000000000001" customHeight="1">
      <c r="B253" s="247"/>
      <c r="C253" s="248"/>
      <c r="D253" s="212"/>
      <c r="E253" s="213"/>
      <c r="F253" s="40"/>
      <c r="G253" s="40"/>
      <c r="H253" s="102"/>
      <c r="I253" s="41"/>
      <c r="J253" s="40"/>
      <c r="K253" s="63"/>
      <c r="L253" s="32"/>
      <c r="M253" s="32"/>
      <c r="N253" s="107" t="b">
        <v>0</v>
      </c>
    </row>
    <row r="254" spans="2:14" ht="20.100000000000001" customHeight="1">
      <c r="B254" s="247"/>
      <c r="C254" s="248"/>
      <c r="D254" s="212"/>
      <c r="E254" s="213"/>
      <c r="F254" s="40"/>
      <c r="G254" s="40"/>
      <c r="H254" s="102"/>
      <c r="I254" s="41"/>
      <c r="J254" s="40"/>
      <c r="K254" s="63"/>
      <c r="L254" s="32"/>
      <c r="M254" s="32"/>
      <c r="N254" s="107" t="b">
        <v>0</v>
      </c>
    </row>
    <row r="255" spans="2:14" ht="20.100000000000001" customHeight="1">
      <c r="B255" s="247"/>
      <c r="C255" s="248"/>
      <c r="D255" s="212"/>
      <c r="E255" s="213"/>
      <c r="F255" s="40"/>
      <c r="G255" s="40"/>
      <c r="H255" s="102"/>
      <c r="I255" s="41"/>
      <c r="J255" s="40"/>
      <c r="K255" s="63"/>
      <c r="L255" s="32"/>
      <c r="M255" s="32"/>
      <c r="N255" s="107" t="b">
        <v>0</v>
      </c>
    </row>
    <row r="256" spans="2:14" ht="20.100000000000001" customHeight="1">
      <c r="B256" s="247"/>
      <c r="C256" s="248"/>
      <c r="D256" s="212"/>
      <c r="E256" s="213"/>
      <c r="F256" s="40"/>
      <c r="G256" s="40"/>
      <c r="H256" s="102"/>
      <c r="I256" s="41"/>
      <c r="J256" s="40"/>
      <c r="K256" s="63"/>
      <c r="L256" s="32"/>
      <c r="M256" s="32"/>
      <c r="N256" s="107" t="b">
        <v>0</v>
      </c>
    </row>
    <row r="257" spans="2:14" ht="20.100000000000001" customHeight="1">
      <c r="B257" s="247"/>
      <c r="C257" s="248"/>
      <c r="D257" s="212"/>
      <c r="E257" s="213"/>
      <c r="F257" s="40"/>
      <c r="G257" s="40"/>
      <c r="H257" s="102"/>
      <c r="I257" s="41"/>
      <c r="J257" s="40"/>
      <c r="K257" s="63"/>
      <c r="L257" s="32"/>
      <c r="M257" s="32"/>
      <c r="N257" s="107" t="b">
        <v>0</v>
      </c>
    </row>
    <row r="258" spans="2:14" ht="20.100000000000001" customHeight="1">
      <c r="B258" s="247"/>
      <c r="C258" s="248"/>
      <c r="D258" s="212"/>
      <c r="E258" s="213"/>
      <c r="F258" s="40"/>
      <c r="G258" s="40"/>
      <c r="H258" s="102"/>
      <c r="I258" s="41"/>
      <c r="J258" s="40"/>
      <c r="K258" s="63"/>
      <c r="L258" s="32"/>
      <c r="M258" s="32"/>
      <c r="N258" s="107" t="b">
        <v>0</v>
      </c>
    </row>
    <row r="259" spans="2:14" ht="20.100000000000001" customHeight="1">
      <c r="B259" s="247"/>
      <c r="C259" s="248"/>
      <c r="D259" s="212"/>
      <c r="E259" s="213"/>
      <c r="F259" s="40"/>
      <c r="G259" s="40"/>
      <c r="H259" s="102"/>
      <c r="I259" s="41"/>
      <c r="J259" s="40"/>
      <c r="K259" s="63"/>
      <c r="L259" s="32"/>
      <c r="M259" s="32"/>
      <c r="N259" s="107" t="b">
        <v>0</v>
      </c>
    </row>
    <row r="260" spans="2:14" ht="20.100000000000001" customHeight="1">
      <c r="B260" s="247"/>
      <c r="C260" s="248"/>
      <c r="D260" s="212"/>
      <c r="E260" s="213"/>
      <c r="F260" s="40"/>
      <c r="G260" s="40"/>
      <c r="H260" s="102"/>
      <c r="I260" s="41"/>
      <c r="J260" s="40"/>
      <c r="K260" s="63"/>
      <c r="L260" s="32"/>
      <c r="M260" s="32"/>
      <c r="N260" s="107" t="b">
        <v>0</v>
      </c>
    </row>
    <row r="261" spans="2:14" ht="20.100000000000001" customHeight="1">
      <c r="B261" s="247"/>
      <c r="C261" s="248"/>
      <c r="D261" s="212"/>
      <c r="E261" s="213"/>
      <c r="F261" s="40"/>
      <c r="G261" s="40"/>
      <c r="H261" s="102"/>
      <c r="I261" s="41"/>
      <c r="J261" s="40"/>
      <c r="K261" s="63"/>
      <c r="L261" s="32"/>
      <c r="M261" s="32"/>
      <c r="N261" s="107" t="b">
        <v>0</v>
      </c>
    </row>
    <row r="262" spans="2:14" ht="20.100000000000001" customHeight="1">
      <c r="B262" s="247"/>
      <c r="C262" s="248"/>
      <c r="D262" s="212"/>
      <c r="E262" s="213"/>
      <c r="F262" s="40"/>
      <c r="G262" s="40"/>
      <c r="H262" s="102"/>
      <c r="I262" s="41"/>
      <c r="J262" s="40"/>
      <c r="K262" s="63"/>
      <c r="L262" s="32"/>
      <c r="M262" s="32"/>
      <c r="N262" s="107" t="b">
        <v>0</v>
      </c>
    </row>
    <row r="263" spans="2:14" ht="20.100000000000001" customHeight="1">
      <c r="B263" s="247"/>
      <c r="C263" s="248"/>
      <c r="D263" s="212"/>
      <c r="E263" s="213"/>
      <c r="F263" s="40"/>
      <c r="G263" s="40"/>
      <c r="H263" s="102"/>
      <c r="I263" s="41"/>
      <c r="J263" s="40"/>
      <c r="K263" s="63"/>
      <c r="L263" s="32"/>
      <c r="M263" s="32"/>
      <c r="N263" s="107" t="b">
        <v>0</v>
      </c>
    </row>
    <row r="264" spans="2:14" ht="20.100000000000001" customHeight="1">
      <c r="B264" s="247"/>
      <c r="C264" s="248"/>
      <c r="D264" s="212"/>
      <c r="E264" s="213"/>
      <c r="F264" s="40"/>
      <c r="G264" s="40"/>
      <c r="H264" s="102"/>
      <c r="I264" s="41"/>
      <c r="J264" s="40"/>
      <c r="K264" s="63"/>
      <c r="L264" s="32"/>
      <c r="M264" s="32"/>
      <c r="N264" s="107" t="b">
        <v>0</v>
      </c>
    </row>
    <row r="265" spans="2:14" ht="20.100000000000001" customHeight="1">
      <c r="B265" s="247"/>
      <c r="C265" s="248"/>
      <c r="D265" s="212"/>
      <c r="E265" s="213"/>
      <c r="F265" s="40"/>
      <c r="G265" s="40"/>
      <c r="H265" s="102"/>
      <c r="I265" s="41"/>
      <c r="J265" s="40"/>
      <c r="K265" s="63"/>
      <c r="L265" s="32"/>
      <c r="M265" s="32"/>
      <c r="N265" s="107" t="b">
        <v>0</v>
      </c>
    </row>
    <row r="266" spans="2:14" ht="20.100000000000001" customHeight="1">
      <c r="B266" s="247"/>
      <c r="C266" s="248"/>
      <c r="D266" s="212"/>
      <c r="E266" s="213"/>
      <c r="F266" s="40"/>
      <c r="G266" s="40"/>
      <c r="H266" s="102"/>
      <c r="I266" s="41"/>
      <c r="J266" s="40"/>
      <c r="K266" s="63"/>
      <c r="L266" s="32"/>
      <c r="M266" s="32"/>
      <c r="N266" s="107" t="b">
        <v>0</v>
      </c>
    </row>
    <row r="267" spans="2:14" ht="20.100000000000001" customHeight="1">
      <c r="B267" s="247"/>
      <c r="C267" s="248"/>
      <c r="D267" s="212"/>
      <c r="E267" s="213"/>
      <c r="F267" s="40"/>
      <c r="G267" s="40"/>
      <c r="H267" s="102"/>
      <c r="I267" s="41"/>
      <c r="J267" s="40"/>
      <c r="K267" s="63"/>
      <c r="L267" s="32"/>
      <c r="M267" s="32"/>
      <c r="N267" s="107" t="b">
        <v>0</v>
      </c>
    </row>
    <row r="268" spans="2:14" ht="20.100000000000001" customHeight="1">
      <c r="B268" s="247"/>
      <c r="C268" s="248"/>
      <c r="D268" s="212"/>
      <c r="E268" s="213"/>
      <c r="F268" s="40"/>
      <c r="G268" s="40"/>
      <c r="H268" s="102"/>
      <c r="I268" s="41"/>
      <c r="J268" s="40"/>
      <c r="K268" s="63"/>
      <c r="L268" s="32"/>
      <c r="M268" s="32"/>
      <c r="N268" s="107" t="b">
        <v>0</v>
      </c>
    </row>
    <row r="269" spans="2:14" ht="20.100000000000001" customHeight="1">
      <c r="B269" s="247"/>
      <c r="C269" s="248"/>
      <c r="D269" s="212"/>
      <c r="E269" s="213"/>
      <c r="F269" s="40"/>
      <c r="G269" s="40"/>
      <c r="H269" s="102"/>
      <c r="I269" s="41"/>
      <c r="J269" s="40"/>
      <c r="K269" s="63"/>
      <c r="L269" s="32"/>
      <c r="M269" s="32"/>
      <c r="N269" s="107" t="b">
        <v>0</v>
      </c>
    </row>
    <row r="270" spans="2:14" ht="20.100000000000001" customHeight="1">
      <c r="B270" s="247"/>
      <c r="C270" s="248"/>
      <c r="D270" s="212"/>
      <c r="E270" s="213"/>
      <c r="F270" s="40"/>
      <c r="G270" s="40"/>
      <c r="H270" s="102"/>
      <c r="I270" s="41"/>
      <c r="J270" s="40"/>
      <c r="K270" s="63"/>
      <c r="L270" s="32"/>
      <c r="M270" s="32"/>
      <c r="N270" s="107" t="b">
        <v>0</v>
      </c>
    </row>
    <row r="271" spans="2:14" ht="20.100000000000001" customHeight="1">
      <c r="B271" s="247"/>
      <c r="C271" s="248"/>
      <c r="D271" s="212"/>
      <c r="E271" s="213"/>
      <c r="F271" s="40"/>
      <c r="G271" s="40"/>
      <c r="H271" s="102"/>
      <c r="I271" s="41"/>
      <c r="J271" s="40"/>
      <c r="K271" s="63"/>
      <c r="L271" s="32"/>
      <c r="M271" s="32"/>
      <c r="N271" s="107" t="b">
        <v>0</v>
      </c>
    </row>
    <row r="272" spans="2:14" ht="20.100000000000001" customHeight="1">
      <c r="B272" s="247"/>
      <c r="C272" s="248"/>
      <c r="D272" s="212"/>
      <c r="E272" s="213"/>
      <c r="F272" s="40"/>
      <c r="G272" s="40"/>
      <c r="H272" s="102"/>
      <c r="I272" s="41"/>
      <c r="J272" s="40"/>
      <c r="K272" s="63"/>
      <c r="L272" s="32"/>
      <c r="M272" s="32"/>
      <c r="N272" s="107" t="b">
        <v>0</v>
      </c>
    </row>
    <row r="273" spans="2:14" ht="20.100000000000001" customHeight="1">
      <c r="B273" s="247"/>
      <c r="C273" s="248"/>
      <c r="D273" s="212"/>
      <c r="E273" s="213"/>
      <c r="F273" s="40"/>
      <c r="G273" s="40"/>
      <c r="H273" s="102"/>
      <c r="I273" s="41"/>
      <c r="J273" s="40"/>
      <c r="K273" s="63"/>
      <c r="L273" s="32"/>
      <c r="M273" s="32"/>
      <c r="N273" s="107" t="b">
        <v>0</v>
      </c>
    </row>
    <row r="274" spans="2:14" ht="20.100000000000001" customHeight="1">
      <c r="B274" s="247"/>
      <c r="C274" s="248"/>
      <c r="D274" s="212"/>
      <c r="E274" s="213"/>
      <c r="F274" s="40"/>
      <c r="G274" s="40"/>
      <c r="H274" s="102"/>
      <c r="I274" s="41"/>
      <c r="J274" s="40"/>
      <c r="K274" s="63"/>
      <c r="L274" s="32"/>
      <c r="M274" s="32"/>
      <c r="N274" s="107" t="b">
        <v>0</v>
      </c>
    </row>
    <row r="275" spans="2:14" ht="20.100000000000001" customHeight="1">
      <c r="B275" s="247"/>
      <c r="C275" s="248"/>
      <c r="D275" s="212"/>
      <c r="E275" s="213"/>
      <c r="F275" s="40"/>
      <c r="G275" s="40"/>
      <c r="H275" s="102"/>
      <c r="I275" s="41"/>
      <c r="J275" s="40"/>
      <c r="K275" s="63"/>
      <c r="L275" s="32"/>
      <c r="M275" s="32"/>
      <c r="N275" s="107" t="b">
        <v>0</v>
      </c>
    </row>
    <row r="276" spans="2:14" ht="20.100000000000001" customHeight="1">
      <c r="B276" s="247"/>
      <c r="C276" s="248"/>
      <c r="D276" s="212"/>
      <c r="E276" s="213"/>
      <c r="F276" s="40"/>
      <c r="G276" s="40"/>
      <c r="H276" s="102"/>
      <c r="I276" s="41"/>
      <c r="J276" s="40"/>
      <c r="K276" s="63"/>
      <c r="L276" s="32"/>
      <c r="M276" s="32"/>
      <c r="N276" s="107" t="b">
        <v>0</v>
      </c>
    </row>
    <row r="277" spans="2:14" ht="20.100000000000001" customHeight="1">
      <c r="B277" s="247"/>
      <c r="C277" s="248"/>
      <c r="D277" s="212"/>
      <c r="E277" s="213"/>
      <c r="F277" s="40"/>
      <c r="G277" s="40"/>
      <c r="H277" s="102"/>
      <c r="I277" s="41"/>
      <c r="J277" s="40"/>
      <c r="K277" s="63"/>
      <c r="L277" s="32"/>
      <c r="M277" s="32"/>
      <c r="N277" s="107" t="b">
        <v>0</v>
      </c>
    </row>
    <row r="278" spans="2:14" ht="20.100000000000001" customHeight="1">
      <c r="B278" s="247"/>
      <c r="C278" s="248"/>
      <c r="D278" s="212"/>
      <c r="E278" s="213"/>
      <c r="F278" s="40"/>
      <c r="G278" s="40"/>
      <c r="H278" s="102"/>
      <c r="I278" s="41"/>
      <c r="J278" s="40"/>
      <c r="K278" s="63"/>
      <c r="L278" s="32"/>
      <c r="M278" s="32"/>
      <c r="N278" s="107" t="b">
        <v>0</v>
      </c>
    </row>
    <row r="279" spans="2:14" ht="20.100000000000001" customHeight="1">
      <c r="B279" s="261"/>
      <c r="C279" s="262"/>
      <c r="D279" s="214"/>
      <c r="E279" s="215"/>
      <c r="F279" s="55"/>
      <c r="G279" s="42"/>
      <c r="H279" s="103"/>
      <c r="I279" s="43"/>
      <c r="J279" s="42"/>
      <c r="K279" s="64"/>
      <c r="L279" s="32"/>
      <c r="M279" s="32"/>
      <c r="N279" s="107" t="b">
        <v>0</v>
      </c>
    </row>
    <row r="280" spans="2:14" ht="20.100000000000001" customHeight="1" thickBot="1">
      <c r="B280" s="267"/>
      <c r="C280" s="268"/>
      <c r="D280" s="218"/>
      <c r="E280" s="219"/>
      <c r="F280" s="56"/>
      <c r="G280" s="44" t="s">
        <v>72</v>
      </c>
      <c r="H280" s="45">
        <f>H248+SUM(H251:H279)</f>
        <v>0</v>
      </c>
      <c r="I280" s="208" t="s">
        <v>82</v>
      </c>
      <c r="J280" s="209"/>
      <c r="K280" s="93">
        <f>K248+SUMIF(N251:N279,"=TRUE",H251:H279)</f>
        <v>0</v>
      </c>
      <c r="L280" s="32"/>
      <c r="M280" s="32"/>
    </row>
    <row r="281" spans="2:14" ht="11.25" customHeight="1">
      <c r="L281" s="32"/>
      <c r="M281" s="32"/>
    </row>
    <row r="282" spans="2:14" ht="20.100000000000001" customHeight="1" thickBot="1">
      <c r="B282" s="32" t="s">
        <v>74</v>
      </c>
      <c r="K282" s="34" t="s">
        <v>42</v>
      </c>
      <c r="L282" s="32"/>
      <c r="M282" s="32"/>
    </row>
    <row r="283" spans="2:14" ht="20.100000000000001" customHeight="1">
      <c r="B283" s="252"/>
      <c r="C283" s="253"/>
      <c r="D283" s="226"/>
      <c r="E283" s="227"/>
      <c r="F283" s="57"/>
      <c r="G283" s="46" t="s">
        <v>72</v>
      </c>
      <c r="H283" s="47">
        <f>H280</f>
        <v>0</v>
      </c>
      <c r="I283" s="210" t="s">
        <v>82</v>
      </c>
      <c r="J283" s="211"/>
      <c r="K283" s="94">
        <f>K280</f>
        <v>0</v>
      </c>
      <c r="L283" s="32"/>
      <c r="M283" s="32"/>
    </row>
    <row r="284" spans="2:14" ht="20.100000000000001" customHeight="1">
      <c r="B284" s="254" t="s">
        <v>76</v>
      </c>
      <c r="C284" s="255"/>
      <c r="D284" s="228" t="s">
        <v>67</v>
      </c>
      <c r="E284" s="229"/>
      <c r="F284" s="207" t="s">
        <v>85</v>
      </c>
      <c r="G284" s="258" t="s">
        <v>68</v>
      </c>
      <c r="H284" s="258" t="s">
        <v>78</v>
      </c>
      <c r="I284" s="258" t="s">
        <v>69</v>
      </c>
      <c r="J284" s="258"/>
      <c r="K284" s="260"/>
      <c r="L284" s="32"/>
      <c r="M284" s="32"/>
    </row>
    <row r="285" spans="2:14" ht="20.100000000000001" customHeight="1">
      <c r="B285" s="256"/>
      <c r="C285" s="257"/>
      <c r="D285" s="230"/>
      <c r="E285" s="231"/>
      <c r="F285" s="206"/>
      <c r="G285" s="259"/>
      <c r="H285" s="259"/>
      <c r="I285" s="48" t="s">
        <v>70</v>
      </c>
      <c r="J285" s="48" t="s">
        <v>71</v>
      </c>
      <c r="K285" s="49" t="s">
        <v>64</v>
      </c>
      <c r="L285" s="32"/>
      <c r="M285" s="32"/>
    </row>
    <row r="286" spans="2:14" ht="20.100000000000001" customHeight="1">
      <c r="B286" s="265"/>
      <c r="C286" s="266"/>
      <c r="D286" s="216"/>
      <c r="E286" s="217"/>
      <c r="F286" s="54"/>
      <c r="G286" s="38"/>
      <c r="H286" s="101"/>
      <c r="I286" s="39"/>
      <c r="J286" s="38"/>
      <c r="K286" s="62"/>
      <c r="L286" s="32"/>
      <c r="M286" s="32"/>
      <c r="N286" s="107" t="b">
        <v>0</v>
      </c>
    </row>
    <row r="287" spans="2:14" ht="20.100000000000001" customHeight="1">
      <c r="B287" s="247"/>
      <c r="C287" s="248"/>
      <c r="D287" s="212"/>
      <c r="E287" s="213"/>
      <c r="F287" s="40"/>
      <c r="G287" s="40"/>
      <c r="H287" s="102"/>
      <c r="I287" s="41"/>
      <c r="J287" s="40"/>
      <c r="K287" s="63"/>
      <c r="L287" s="32"/>
      <c r="M287" s="32"/>
      <c r="N287" s="107" t="b">
        <v>0</v>
      </c>
    </row>
    <row r="288" spans="2:14" ht="20.100000000000001" customHeight="1">
      <c r="B288" s="247"/>
      <c r="C288" s="248"/>
      <c r="D288" s="212"/>
      <c r="E288" s="213"/>
      <c r="F288" s="40"/>
      <c r="G288" s="40"/>
      <c r="H288" s="102"/>
      <c r="I288" s="41"/>
      <c r="J288" s="40"/>
      <c r="K288" s="63"/>
      <c r="L288" s="32"/>
      <c r="M288" s="32"/>
      <c r="N288" s="107" t="b">
        <v>0</v>
      </c>
    </row>
    <row r="289" spans="2:14" ht="19.5" customHeight="1">
      <c r="B289" s="247"/>
      <c r="C289" s="248"/>
      <c r="D289" s="212"/>
      <c r="E289" s="213"/>
      <c r="F289" s="40"/>
      <c r="G289" s="40"/>
      <c r="H289" s="102"/>
      <c r="I289" s="41"/>
      <c r="J289" s="40"/>
      <c r="K289" s="63"/>
      <c r="L289" s="32"/>
      <c r="M289" s="32"/>
      <c r="N289" s="107" t="b">
        <v>0</v>
      </c>
    </row>
    <row r="290" spans="2:14" ht="20.100000000000001" customHeight="1">
      <c r="B290" s="247"/>
      <c r="C290" s="248"/>
      <c r="D290" s="212"/>
      <c r="E290" s="213"/>
      <c r="F290" s="40"/>
      <c r="G290" s="40"/>
      <c r="H290" s="102"/>
      <c r="I290" s="41"/>
      <c r="J290" s="40"/>
      <c r="K290" s="63"/>
      <c r="L290" s="32"/>
      <c r="M290" s="32"/>
      <c r="N290" s="107" t="b">
        <v>0</v>
      </c>
    </row>
    <row r="291" spans="2:14" ht="20.100000000000001" customHeight="1">
      <c r="B291" s="247"/>
      <c r="C291" s="248"/>
      <c r="D291" s="212"/>
      <c r="E291" s="213"/>
      <c r="F291" s="40"/>
      <c r="G291" s="40"/>
      <c r="H291" s="102"/>
      <c r="I291" s="41"/>
      <c r="J291" s="40"/>
      <c r="K291" s="63"/>
      <c r="L291" s="32"/>
      <c r="M291" s="32"/>
      <c r="N291" s="107" t="b">
        <v>0</v>
      </c>
    </row>
    <row r="292" spans="2:14" ht="20.100000000000001" customHeight="1">
      <c r="B292" s="247"/>
      <c r="C292" s="248"/>
      <c r="D292" s="212"/>
      <c r="E292" s="213"/>
      <c r="F292" s="40"/>
      <c r="G292" s="40"/>
      <c r="H292" s="102"/>
      <c r="I292" s="41"/>
      <c r="J292" s="40"/>
      <c r="K292" s="63"/>
      <c r="L292" s="32"/>
      <c r="M292" s="32"/>
      <c r="N292" s="107" t="b">
        <v>0</v>
      </c>
    </row>
    <row r="293" spans="2:14" ht="20.100000000000001" customHeight="1">
      <c r="B293" s="247"/>
      <c r="C293" s="248"/>
      <c r="D293" s="212"/>
      <c r="E293" s="213"/>
      <c r="F293" s="40"/>
      <c r="G293" s="40"/>
      <c r="H293" s="102"/>
      <c r="I293" s="41"/>
      <c r="J293" s="40"/>
      <c r="K293" s="63"/>
      <c r="L293" s="32"/>
      <c r="M293" s="32"/>
      <c r="N293" s="107" t="b">
        <v>0</v>
      </c>
    </row>
    <row r="294" spans="2:14" ht="20.100000000000001" customHeight="1">
      <c r="B294" s="247"/>
      <c r="C294" s="248"/>
      <c r="D294" s="212"/>
      <c r="E294" s="213"/>
      <c r="F294" s="40"/>
      <c r="G294" s="40"/>
      <c r="H294" s="102"/>
      <c r="I294" s="41"/>
      <c r="J294" s="40"/>
      <c r="K294" s="63"/>
      <c r="L294" s="32"/>
      <c r="M294" s="32"/>
      <c r="N294" s="107" t="b">
        <v>0</v>
      </c>
    </row>
    <row r="295" spans="2:14" ht="20.100000000000001" customHeight="1">
      <c r="B295" s="247"/>
      <c r="C295" s="248"/>
      <c r="D295" s="212"/>
      <c r="E295" s="213"/>
      <c r="F295" s="40"/>
      <c r="G295" s="40"/>
      <c r="H295" s="102"/>
      <c r="I295" s="41"/>
      <c r="J295" s="40"/>
      <c r="K295" s="63"/>
      <c r="L295" s="32"/>
      <c r="M295" s="32"/>
      <c r="N295" s="107" t="b">
        <v>0</v>
      </c>
    </row>
    <row r="296" spans="2:14" ht="20.100000000000001" customHeight="1">
      <c r="B296" s="247"/>
      <c r="C296" s="248"/>
      <c r="D296" s="212"/>
      <c r="E296" s="213"/>
      <c r="F296" s="40"/>
      <c r="G296" s="40"/>
      <c r="H296" s="102"/>
      <c r="I296" s="41"/>
      <c r="J296" s="40"/>
      <c r="K296" s="63"/>
      <c r="L296" s="32"/>
      <c r="M296" s="32"/>
      <c r="N296" s="107" t="b">
        <v>0</v>
      </c>
    </row>
    <row r="297" spans="2:14" ht="20.100000000000001" customHeight="1">
      <c r="B297" s="247"/>
      <c r="C297" s="248"/>
      <c r="D297" s="212"/>
      <c r="E297" s="213"/>
      <c r="F297" s="40"/>
      <c r="G297" s="40"/>
      <c r="H297" s="102"/>
      <c r="I297" s="41"/>
      <c r="J297" s="40"/>
      <c r="K297" s="63"/>
      <c r="L297" s="32"/>
      <c r="M297" s="32"/>
      <c r="N297" s="107" t="b">
        <v>0</v>
      </c>
    </row>
    <row r="298" spans="2:14" ht="20.100000000000001" customHeight="1">
      <c r="B298" s="247"/>
      <c r="C298" s="248"/>
      <c r="D298" s="212"/>
      <c r="E298" s="213"/>
      <c r="F298" s="40"/>
      <c r="G298" s="40"/>
      <c r="H298" s="102"/>
      <c r="I298" s="41"/>
      <c r="J298" s="40"/>
      <c r="K298" s="63"/>
      <c r="L298" s="32"/>
      <c r="M298" s="32"/>
      <c r="N298" s="107" t="b">
        <v>0</v>
      </c>
    </row>
    <row r="299" spans="2:14" ht="20.100000000000001" customHeight="1">
      <c r="B299" s="247"/>
      <c r="C299" s="248"/>
      <c r="D299" s="212"/>
      <c r="E299" s="213"/>
      <c r="F299" s="40"/>
      <c r="G299" s="40"/>
      <c r="H299" s="102"/>
      <c r="I299" s="41"/>
      <c r="J299" s="40"/>
      <c r="K299" s="63"/>
      <c r="L299" s="32"/>
      <c r="M299" s="32"/>
      <c r="N299" s="107" t="b">
        <v>0</v>
      </c>
    </row>
    <row r="300" spans="2:14" ht="20.100000000000001" customHeight="1">
      <c r="B300" s="247"/>
      <c r="C300" s="248"/>
      <c r="D300" s="212"/>
      <c r="E300" s="213"/>
      <c r="F300" s="40"/>
      <c r="G300" s="40"/>
      <c r="H300" s="102"/>
      <c r="I300" s="41"/>
      <c r="J300" s="40"/>
      <c r="K300" s="63"/>
      <c r="L300" s="32"/>
      <c r="M300" s="32"/>
      <c r="N300" s="107" t="b">
        <v>0</v>
      </c>
    </row>
    <row r="301" spans="2:14" ht="20.100000000000001" customHeight="1">
      <c r="B301" s="247"/>
      <c r="C301" s="248"/>
      <c r="D301" s="212"/>
      <c r="E301" s="213"/>
      <c r="F301" s="40"/>
      <c r="G301" s="40"/>
      <c r="H301" s="102"/>
      <c r="I301" s="41"/>
      <c r="J301" s="40"/>
      <c r="K301" s="63"/>
      <c r="L301" s="32"/>
      <c r="M301" s="32"/>
      <c r="N301" s="107" t="b">
        <v>0</v>
      </c>
    </row>
    <row r="302" spans="2:14" ht="20.100000000000001" customHeight="1">
      <c r="B302" s="247"/>
      <c r="C302" s="248"/>
      <c r="D302" s="212"/>
      <c r="E302" s="213"/>
      <c r="F302" s="40"/>
      <c r="G302" s="40"/>
      <c r="H302" s="102"/>
      <c r="I302" s="41"/>
      <c r="J302" s="40"/>
      <c r="K302" s="63"/>
      <c r="L302" s="32"/>
      <c r="M302" s="32"/>
      <c r="N302" s="107" t="b">
        <v>0</v>
      </c>
    </row>
    <row r="303" spans="2:14" ht="20.100000000000001" customHeight="1">
      <c r="B303" s="247"/>
      <c r="C303" s="248"/>
      <c r="D303" s="212"/>
      <c r="E303" s="213"/>
      <c r="F303" s="40"/>
      <c r="G303" s="40"/>
      <c r="H303" s="102"/>
      <c r="I303" s="41"/>
      <c r="J303" s="40"/>
      <c r="K303" s="63"/>
      <c r="L303" s="32"/>
      <c r="M303" s="32"/>
      <c r="N303" s="107" t="b">
        <v>0</v>
      </c>
    </row>
    <row r="304" spans="2:14" ht="20.100000000000001" customHeight="1">
      <c r="B304" s="247"/>
      <c r="C304" s="248"/>
      <c r="D304" s="212"/>
      <c r="E304" s="213"/>
      <c r="F304" s="40"/>
      <c r="G304" s="40"/>
      <c r="H304" s="102"/>
      <c r="I304" s="41"/>
      <c r="J304" s="40"/>
      <c r="K304" s="63"/>
      <c r="L304" s="32"/>
      <c r="M304" s="32"/>
      <c r="N304" s="107" t="b">
        <v>0</v>
      </c>
    </row>
    <row r="305" spans="2:14" ht="19.5" customHeight="1">
      <c r="B305" s="247"/>
      <c r="C305" s="248"/>
      <c r="D305" s="212"/>
      <c r="E305" s="213"/>
      <c r="F305" s="40"/>
      <c r="G305" s="40"/>
      <c r="H305" s="102"/>
      <c r="I305" s="41"/>
      <c r="J305" s="40"/>
      <c r="K305" s="63"/>
      <c r="L305" s="32"/>
      <c r="M305" s="32"/>
      <c r="N305" s="107" t="b">
        <v>0</v>
      </c>
    </row>
    <row r="306" spans="2:14" ht="20.100000000000001" customHeight="1">
      <c r="B306" s="247"/>
      <c r="C306" s="248"/>
      <c r="D306" s="212"/>
      <c r="E306" s="213"/>
      <c r="F306" s="40"/>
      <c r="G306" s="40"/>
      <c r="H306" s="102"/>
      <c r="I306" s="41"/>
      <c r="J306" s="40"/>
      <c r="K306" s="63"/>
      <c r="L306" s="32"/>
      <c r="M306" s="32"/>
      <c r="N306" s="107" t="b">
        <v>0</v>
      </c>
    </row>
    <row r="307" spans="2:14" ht="20.100000000000001" customHeight="1">
      <c r="B307" s="247"/>
      <c r="C307" s="248"/>
      <c r="D307" s="212"/>
      <c r="E307" s="213"/>
      <c r="F307" s="40"/>
      <c r="G307" s="40"/>
      <c r="H307" s="102"/>
      <c r="I307" s="41"/>
      <c r="J307" s="40"/>
      <c r="K307" s="63"/>
      <c r="L307" s="32"/>
      <c r="M307" s="32"/>
      <c r="N307" s="107" t="b">
        <v>0</v>
      </c>
    </row>
    <row r="308" spans="2:14" ht="20.100000000000001" customHeight="1">
      <c r="B308" s="247"/>
      <c r="C308" s="248"/>
      <c r="D308" s="212"/>
      <c r="E308" s="213"/>
      <c r="F308" s="40"/>
      <c r="G308" s="40"/>
      <c r="H308" s="102"/>
      <c r="I308" s="41"/>
      <c r="J308" s="40"/>
      <c r="K308" s="63"/>
      <c r="L308" s="32"/>
      <c r="M308" s="32"/>
      <c r="N308" s="107" t="b">
        <v>0</v>
      </c>
    </row>
    <row r="309" spans="2:14" ht="20.100000000000001" customHeight="1">
      <c r="B309" s="247"/>
      <c r="C309" s="248"/>
      <c r="D309" s="212"/>
      <c r="E309" s="213"/>
      <c r="F309" s="40"/>
      <c r="G309" s="40"/>
      <c r="H309" s="102"/>
      <c r="I309" s="41"/>
      <c r="J309" s="40"/>
      <c r="K309" s="63"/>
      <c r="L309" s="32"/>
      <c r="M309" s="32"/>
      <c r="N309" s="107" t="b">
        <v>0</v>
      </c>
    </row>
    <row r="310" spans="2:14" ht="20.100000000000001" customHeight="1">
      <c r="B310" s="247"/>
      <c r="C310" s="248"/>
      <c r="D310" s="212"/>
      <c r="E310" s="213"/>
      <c r="F310" s="40"/>
      <c r="G310" s="40"/>
      <c r="H310" s="102"/>
      <c r="I310" s="41"/>
      <c r="J310" s="40"/>
      <c r="K310" s="63"/>
      <c r="L310" s="32"/>
      <c r="M310" s="32"/>
      <c r="N310" s="107" t="b">
        <v>0</v>
      </c>
    </row>
    <row r="311" spans="2:14" ht="20.100000000000001" customHeight="1">
      <c r="B311" s="247"/>
      <c r="C311" s="248"/>
      <c r="D311" s="212"/>
      <c r="E311" s="213"/>
      <c r="F311" s="40"/>
      <c r="G311" s="40"/>
      <c r="H311" s="102"/>
      <c r="I311" s="41"/>
      <c r="J311" s="40"/>
      <c r="K311" s="63"/>
      <c r="L311" s="32"/>
      <c r="M311" s="32"/>
      <c r="N311" s="107" t="b">
        <v>0</v>
      </c>
    </row>
    <row r="312" spans="2:14" ht="20.100000000000001" customHeight="1">
      <c r="B312" s="247"/>
      <c r="C312" s="248"/>
      <c r="D312" s="212"/>
      <c r="E312" s="213"/>
      <c r="F312" s="40"/>
      <c r="G312" s="40"/>
      <c r="H312" s="102"/>
      <c r="I312" s="41"/>
      <c r="J312" s="40"/>
      <c r="K312" s="63"/>
      <c r="L312" s="32"/>
      <c r="M312" s="32"/>
      <c r="N312" s="107" t="b">
        <v>0</v>
      </c>
    </row>
    <row r="313" spans="2:14" ht="20.100000000000001" customHeight="1">
      <c r="B313" s="247"/>
      <c r="C313" s="248"/>
      <c r="D313" s="212"/>
      <c r="E313" s="213"/>
      <c r="F313" s="40"/>
      <c r="G313" s="40"/>
      <c r="H313" s="102"/>
      <c r="I313" s="41"/>
      <c r="J313" s="40"/>
      <c r="K313" s="63"/>
      <c r="L313" s="32"/>
      <c r="M313" s="32"/>
      <c r="N313" s="107" t="b">
        <v>0</v>
      </c>
    </row>
    <row r="314" spans="2:14" ht="20.100000000000001" customHeight="1">
      <c r="B314" s="261"/>
      <c r="C314" s="262"/>
      <c r="D314" s="214"/>
      <c r="E314" s="215"/>
      <c r="F314" s="55"/>
      <c r="G314" s="42"/>
      <c r="H314" s="103"/>
      <c r="I314" s="43"/>
      <c r="J314" s="42"/>
      <c r="K314" s="64"/>
      <c r="L314" s="32"/>
      <c r="M314" s="32"/>
      <c r="N314" s="107" t="b">
        <v>0</v>
      </c>
    </row>
    <row r="315" spans="2:14" ht="20.100000000000001" customHeight="1" thickBot="1">
      <c r="B315" s="267"/>
      <c r="C315" s="268"/>
      <c r="D315" s="218"/>
      <c r="E315" s="219"/>
      <c r="F315" s="56"/>
      <c r="G315" s="44" t="s">
        <v>72</v>
      </c>
      <c r="H315" s="45">
        <f>H283+SUM(H286:H314)</f>
        <v>0</v>
      </c>
      <c r="I315" s="208" t="s">
        <v>82</v>
      </c>
      <c r="J315" s="209"/>
      <c r="K315" s="93">
        <f>K283+SUMIF(N286:N314,"=TRUE",H286:H314)</f>
        <v>0</v>
      </c>
      <c r="L315" s="32"/>
      <c r="M315" s="32"/>
    </row>
    <row r="316" spans="2:14" ht="11.25" customHeight="1">
      <c r="L316" s="32"/>
      <c r="M316" s="32"/>
    </row>
    <row r="317" spans="2:14" ht="20.100000000000001" customHeight="1" thickBot="1">
      <c r="B317" s="32" t="s">
        <v>74</v>
      </c>
      <c r="K317" s="34" t="s">
        <v>42</v>
      </c>
      <c r="L317" s="32"/>
      <c r="M317" s="32"/>
    </row>
    <row r="318" spans="2:14" ht="20.100000000000001" customHeight="1">
      <c r="B318" s="252"/>
      <c r="C318" s="253"/>
      <c r="D318" s="226"/>
      <c r="E318" s="227"/>
      <c r="F318" s="57"/>
      <c r="G318" s="46" t="s">
        <v>72</v>
      </c>
      <c r="H318" s="47">
        <f>H315</f>
        <v>0</v>
      </c>
      <c r="I318" s="210" t="s">
        <v>82</v>
      </c>
      <c r="J318" s="211"/>
      <c r="K318" s="94">
        <f>K315</f>
        <v>0</v>
      </c>
      <c r="L318" s="32"/>
      <c r="M318" s="32"/>
    </row>
    <row r="319" spans="2:14" ht="20.100000000000001" customHeight="1">
      <c r="B319" s="254" t="s">
        <v>76</v>
      </c>
      <c r="C319" s="255"/>
      <c r="D319" s="228" t="s">
        <v>67</v>
      </c>
      <c r="E319" s="229"/>
      <c r="F319" s="207" t="s">
        <v>85</v>
      </c>
      <c r="G319" s="258" t="s">
        <v>68</v>
      </c>
      <c r="H319" s="258" t="s">
        <v>78</v>
      </c>
      <c r="I319" s="258" t="s">
        <v>69</v>
      </c>
      <c r="J319" s="258"/>
      <c r="K319" s="260"/>
      <c r="L319" s="32"/>
      <c r="M319" s="32"/>
    </row>
    <row r="320" spans="2:14" ht="20.100000000000001" customHeight="1">
      <c r="B320" s="256"/>
      <c r="C320" s="257"/>
      <c r="D320" s="230"/>
      <c r="E320" s="231"/>
      <c r="F320" s="206"/>
      <c r="G320" s="259"/>
      <c r="H320" s="259"/>
      <c r="I320" s="48" t="s">
        <v>70</v>
      </c>
      <c r="J320" s="48" t="s">
        <v>71</v>
      </c>
      <c r="K320" s="49" t="s">
        <v>64</v>
      </c>
      <c r="L320" s="32"/>
      <c r="M320" s="32"/>
    </row>
    <row r="321" spans="2:14" ht="20.100000000000001" customHeight="1">
      <c r="B321" s="265"/>
      <c r="C321" s="266"/>
      <c r="D321" s="216"/>
      <c r="E321" s="217"/>
      <c r="F321" s="54"/>
      <c r="G321" s="38"/>
      <c r="H321" s="101"/>
      <c r="I321" s="39"/>
      <c r="J321" s="38"/>
      <c r="K321" s="62"/>
      <c r="L321" s="32"/>
      <c r="M321" s="32"/>
      <c r="N321" s="107" t="b">
        <v>0</v>
      </c>
    </row>
    <row r="322" spans="2:14" ht="20.100000000000001" customHeight="1">
      <c r="B322" s="247"/>
      <c r="C322" s="248"/>
      <c r="D322" s="212"/>
      <c r="E322" s="213"/>
      <c r="F322" s="40"/>
      <c r="G322" s="40"/>
      <c r="H322" s="102"/>
      <c r="I322" s="41"/>
      <c r="J322" s="40"/>
      <c r="K322" s="63"/>
      <c r="L322" s="32"/>
      <c r="M322" s="32"/>
      <c r="N322" s="107" t="b">
        <v>0</v>
      </c>
    </row>
    <row r="323" spans="2:14" ht="20.100000000000001" customHeight="1">
      <c r="B323" s="247"/>
      <c r="C323" s="248"/>
      <c r="D323" s="212"/>
      <c r="E323" s="213"/>
      <c r="F323" s="40"/>
      <c r="G323" s="40"/>
      <c r="H323" s="102"/>
      <c r="I323" s="41"/>
      <c r="J323" s="40"/>
      <c r="K323" s="63"/>
      <c r="L323" s="32"/>
      <c r="M323" s="32"/>
      <c r="N323" s="107" t="b">
        <v>0</v>
      </c>
    </row>
    <row r="324" spans="2:14" ht="20.100000000000001" customHeight="1">
      <c r="B324" s="247"/>
      <c r="C324" s="248"/>
      <c r="D324" s="212"/>
      <c r="E324" s="213"/>
      <c r="F324" s="40"/>
      <c r="G324" s="40"/>
      <c r="H324" s="102"/>
      <c r="I324" s="41"/>
      <c r="J324" s="40"/>
      <c r="K324" s="63"/>
      <c r="L324" s="32"/>
      <c r="M324" s="32"/>
      <c r="N324" s="107" t="b">
        <v>0</v>
      </c>
    </row>
    <row r="325" spans="2:14" ht="20.100000000000001" customHeight="1">
      <c r="B325" s="247"/>
      <c r="C325" s="248"/>
      <c r="D325" s="212"/>
      <c r="E325" s="213"/>
      <c r="F325" s="40"/>
      <c r="G325" s="40"/>
      <c r="H325" s="102"/>
      <c r="I325" s="41"/>
      <c r="J325" s="40"/>
      <c r="K325" s="63"/>
      <c r="L325" s="32"/>
      <c r="M325" s="32"/>
      <c r="N325" s="107" t="b">
        <v>0</v>
      </c>
    </row>
    <row r="326" spans="2:14" ht="20.100000000000001" customHeight="1">
      <c r="B326" s="247"/>
      <c r="C326" s="248"/>
      <c r="D326" s="212"/>
      <c r="E326" s="213"/>
      <c r="F326" s="40"/>
      <c r="G326" s="40"/>
      <c r="H326" s="102"/>
      <c r="I326" s="41"/>
      <c r="J326" s="40"/>
      <c r="K326" s="63"/>
      <c r="L326" s="32"/>
      <c r="M326" s="32"/>
      <c r="N326" s="107" t="b">
        <v>0</v>
      </c>
    </row>
    <row r="327" spans="2:14" ht="20.100000000000001" customHeight="1">
      <c r="B327" s="247"/>
      <c r="C327" s="248"/>
      <c r="D327" s="212"/>
      <c r="E327" s="213"/>
      <c r="F327" s="40"/>
      <c r="G327" s="40"/>
      <c r="H327" s="102"/>
      <c r="I327" s="41"/>
      <c r="J327" s="40"/>
      <c r="K327" s="63"/>
      <c r="L327" s="32"/>
      <c r="M327" s="32"/>
      <c r="N327" s="107" t="b">
        <v>0</v>
      </c>
    </row>
    <row r="328" spans="2:14" ht="20.100000000000001" customHeight="1">
      <c r="B328" s="247"/>
      <c r="C328" s="248"/>
      <c r="D328" s="212"/>
      <c r="E328" s="213"/>
      <c r="F328" s="40"/>
      <c r="G328" s="40"/>
      <c r="H328" s="102"/>
      <c r="I328" s="41"/>
      <c r="J328" s="40"/>
      <c r="K328" s="63"/>
      <c r="L328" s="32"/>
      <c r="M328" s="32"/>
      <c r="N328" s="107" t="b">
        <v>0</v>
      </c>
    </row>
    <row r="329" spans="2:14" ht="20.100000000000001" customHeight="1">
      <c r="B329" s="247"/>
      <c r="C329" s="248"/>
      <c r="D329" s="212"/>
      <c r="E329" s="213"/>
      <c r="F329" s="40"/>
      <c r="G329" s="40"/>
      <c r="H329" s="102"/>
      <c r="I329" s="41"/>
      <c r="J329" s="40"/>
      <c r="K329" s="63"/>
      <c r="L329" s="32"/>
      <c r="M329" s="32"/>
      <c r="N329" s="107" t="b">
        <v>0</v>
      </c>
    </row>
    <row r="330" spans="2:14" ht="20.100000000000001" customHeight="1">
      <c r="B330" s="247"/>
      <c r="C330" s="248"/>
      <c r="D330" s="212"/>
      <c r="E330" s="213"/>
      <c r="F330" s="40"/>
      <c r="G330" s="40"/>
      <c r="H330" s="102"/>
      <c r="I330" s="41"/>
      <c r="J330" s="40"/>
      <c r="K330" s="63"/>
      <c r="L330" s="32"/>
      <c r="M330" s="32"/>
      <c r="N330" s="107" t="b">
        <v>0</v>
      </c>
    </row>
    <row r="331" spans="2:14" ht="20.100000000000001" customHeight="1">
      <c r="B331" s="247"/>
      <c r="C331" s="248"/>
      <c r="D331" s="212"/>
      <c r="E331" s="213"/>
      <c r="F331" s="40"/>
      <c r="G331" s="40"/>
      <c r="H331" s="102"/>
      <c r="I331" s="41"/>
      <c r="J331" s="40"/>
      <c r="K331" s="63"/>
      <c r="L331" s="32"/>
      <c r="M331" s="32"/>
      <c r="N331" s="107" t="b">
        <v>0</v>
      </c>
    </row>
    <row r="332" spans="2:14" ht="20.100000000000001" customHeight="1">
      <c r="B332" s="247"/>
      <c r="C332" s="248"/>
      <c r="D332" s="212"/>
      <c r="E332" s="213"/>
      <c r="F332" s="40"/>
      <c r="G332" s="40"/>
      <c r="H332" s="102"/>
      <c r="I332" s="41"/>
      <c r="J332" s="40"/>
      <c r="K332" s="63"/>
      <c r="L332" s="32"/>
      <c r="M332" s="32"/>
      <c r="N332" s="107" t="b">
        <v>0</v>
      </c>
    </row>
    <row r="333" spans="2:14" ht="20.100000000000001" customHeight="1">
      <c r="B333" s="247"/>
      <c r="C333" s="248"/>
      <c r="D333" s="212"/>
      <c r="E333" s="213"/>
      <c r="F333" s="40"/>
      <c r="G333" s="40"/>
      <c r="H333" s="102"/>
      <c r="I333" s="41"/>
      <c r="J333" s="40"/>
      <c r="K333" s="63"/>
      <c r="L333" s="32"/>
      <c r="M333" s="32"/>
      <c r="N333" s="107" t="b">
        <v>0</v>
      </c>
    </row>
    <row r="334" spans="2:14" ht="20.100000000000001" customHeight="1">
      <c r="B334" s="247"/>
      <c r="C334" s="248"/>
      <c r="D334" s="212"/>
      <c r="E334" s="213"/>
      <c r="F334" s="40"/>
      <c r="G334" s="40"/>
      <c r="H334" s="102"/>
      <c r="I334" s="41"/>
      <c r="J334" s="40"/>
      <c r="K334" s="63"/>
      <c r="L334" s="32"/>
      <c r="M334" s="32"/>
      <c r="N334" s="107" t="b">
        <v>0</v>
      </c>
    </row>
    <row r="335" spans="2:14" ht="20.100000000000001" customHeight="1">
      <c r="B335" s="247"/>
      <c r="C335" s="248"/>
      <c r="D335" s="212"/>
      <c r="E335" s="213"/>
      <c r="F335" s="40"/>
      <c r="G335" s="40"/>
      <c r="H335" s="102"/>
      <c r="I335" s="41"/>
      <c r="J335" s="40"/>
      <c r="K335" s="63"/>
      <c r="L335" s="32"/>
      <c r="M335" s="32"/>
      <c r="N335" s="107" t="b">
        <v>0</v>
      </c>
    </row>
    <row r="336" spans="2:14" ht="20.100000000000001" customHeight="1">
      <c r="B336" s="247"/>
      <c r="C336" s="248"/>
      <c r="D336" s="212"/>
      <c r="E336" s="213"/>
      <c r="F336" s="40"/>
      <c r="G336" s="40"/>
      <c r="H336" s="102"/>
      <c r="I336" s="41"/>
      <c r="J336" s="40"/>
      <c r="K336" s="63"/>
      <c r="L336" s="32"/>
      <c r="M336" s="32"/>
      <c r="N336" s="107" t="b">
        <v>0</v>
      </c>
    </row>
    <row r="337" spans="2:14" ht="20.100000000000001" customHeight="1">
      <c r="B337" s="247"/>
      <c r="C337" s="248"/>
      <c r="D337" s="212"/>
      <c r="E337" s="213"/>
      <c r="F337" s="40"/>
      <c r="G337" s="40"/>
      <c r="H337" s="102"/>
      <c r="I337" s="41"/>
      <c r="J337" s="40"/>
      <c r="K337" s="63"/>
      <c r="L337" s="32"/>
      <c r="M337" s="32"/>
      <c r="N337" s="107" t="b">
        <v>0</v>
      </c>
    </row>
    <row r="338" spans="2:14" ht="20.100000000000001" customHeight="1">
      <c r="B338" s="247"/>
      <c r="C338" s="248"/>
      <c r="D338" s="212"/>
      <c r="E338" s="213"/>
      <c r="F338" s="40"/>
      <c r="G338" s="40"/>
      <c r="H338" s="102"/>
      <c r="I338" s="41"/>
      <c r="J338" s="40"/>
      <c r="K338" s="63"/>
      <c r="L338" s="32"/>
      <c r="M338" s="32"/>
      <c r="N338" s="107" t="b">
        <v>0</v>
      </c>
    </row>
    <row r="339" spans="2:14" ht="20.100000000000001" customHeight="1">
      <c r="B339" s="247"/>
      <c r="C339" s="248"/>
      <c r="D339" s="212"/>
      <c r="E339" s="213"/>
      <c r="F339" s="40"/>
      <c r="G339" s="40"/>
      <c r="H339" s="102"/>
      <c r="I339" s="41"/>
      <c r="J339" s="40"/>
      <c r="K339" s="63"/>
      <c r="L339" s="32"/>
      <c r="M339" s="32"/>
      <c r="N339" s="107" t="b">
        <v>0</v>
      </c>
    </row>
    <row r="340" spans="2:14" ht="20.100000000000001" customHeight="1">
      <c r="B340" s="247"/>
      <c r="C340" s="248"/>
      <c r="D340" s="212"/>
      <c r="E340" s="213"/>
      <c r="F340" s="40"/>
      <c r="G340" s="40"/>
      <c r="H340" s="102"/>
      <c r="I340" s="41"/>
      <c r="J340" s="40"/>
      <c r="K340" s="63"/>
      <c r="L340" s="32"/>
      <c r="M340" s="32"/>
      <c r="N340" s="107" t="b">
        <v>0</v>
      </c>
    </row>
    <row r="341" spans="2:14" ht="20.100000000000001" customHeight="1">
      <c r="B341" s="247"/>
      <c r="C341" s="248"/>
      <c r="D341" s="212"/>
      <c r="E341" s="213"/>
      <c r="F341" s="40"/>
      <c r="G341" s="40"/>
      <c r="H341" s="102"/>
      <c r="I341" s="41"/>
      <c r="J341" s="40"/>
      <c r="K341" s="63"/>
      <c r="L341" s="32"/>
      <c r="M341" s="32"/>
      <c r="N341" s="107" t="b">
        <v>0</v>
      </c>
    </row>
    <row r="342" spans="2:14" ht="20.100000000000001" customHeight="1">
      <c r="B342" s="247"/>
      <c r="C342" s="248"/>
      <c r="D342" s="212"/>
      <c r="E342" s="213"/>
      <c r="F342" s="40"/>
      <c r="G342" s="40"/>
      <c r="H342" s="102"/>
      <c r="I342" s="41"/>
      <c r="J342" s="40"/>
      <c r="K342" s="63"/>
      <c r="L342" s="32"/>
      <c r="M342" s="32"/>
      <c r="N342" s="107" t="b">
        <v>0</v>
      </c>
    </row>
    <row r="343" spans="2:14" ht="20.100000000000001" customHeight="1">
      <c r="B343" s="247"/>
      <c r="C343" s="248"/>
      <c r="D343" s="212"/>
      <c r="E343" s="213"/>
      <c r="F343" s="40"/>
      <c r="G343" s="40"/>
      <c r="H343" s="102"/>
      <c r="I343" s="41"/>
      <c r="J343" s="40"/>
      <c r="K343" s="63"/>
      <c r="L343" s="32"/>
      <c r="M343" s="32"/>
      <c r="N343" s="107" t="b">
        <v>0</v>
      </c>
    </row>
    <row r="344" spans="2:14" ht="20.100000000000001" customHeight="1">
      <c r="B344" s="247"/>
      <c r="C344" s="248"/>
      <c r="D344" s="212"/>
      <c r="E344" s="213"/>
      <c r="F344" s="40"/>
      <c r="G344" s="40"/>
      <c r="H344" s="102"/>
      <c r="I344" s="41"/>
      <c r="J344" s="40"/>
      <c r="K344" s="63"/>
      <c r="L344" s="32"/>
      <c r="M344" s="32"/>
      <c r="N344" s="107" t="b">
        <v>0</v>
      </c>
    </row>
    <row r="345" spans="2:14" ht="20.100000000000001" customHeight="1">
      <c r="B345" s="247"/>
      <c r="C345" s="248"/>
      <c r="D345" s="212"/>
      <c r="E345" s="213"/>
      <c r="F345" s="40"/>
      <c r="G345" s="40"/>
      <c r="H345" s="102"/>
      <c r="I345" s="41"/>
      <c r="J345" s="40"/>
      <c r="K345" s="63"/>
      <c r="L345" s="32"/>
      <c r="M345" s="32"/>
      <c r="N345" s="107" t="b">
        <v>0</v>
      </c>
    </row>
    <row r="346" spans="2:14" ht="20.100000000000001" customHeight="1">
      <c r="B346" s="247"/>
      <c r="C346" s="248"/>
      <c r="D346" s="212"/>
      <c r="E346" s="213"/>
      <c r="F346" s="40"/>
      <c r="G346" s="40"/>
      <c r="H346" s="102"/>
      <c r="I346" s="41"/>
      <c r="J346" s="40"/>
      <c r="K346" s="63"/>
      <c r="L346" s="32"/>
      <c r="M346" s="32"/>
      <c r="N346" s="107" t="b">
        <v>0</v>
      </c>
    </row>
    <row r="347" spans="2:14" ht="20.100000000000001" customHeight="1">
      <c r="B347" s="247"/>
      <c r="C347" s="248"/>
      <c r="D347" s="212"/>
      <c r="E347" s="213"/>
      <c r="F347" s="40"/>
      <c r="G347" s="40"/>
      <c r="H347" s="102"/>
      <c r="I347" s="41"/>
      <c r="J347" s="40"/>
      <c r="K347" s="63"/>
      <c r="L347" s="32"/>
      <c r="M347" s="32"/>
      <c r="N347" s="107" t="b">
        <v>0</v>
      </c>
    </row>
    <row r="348" spans="2:14" ht="20.100000000000001" customHeight="1">
      <c r="B348" s="247"/>
      <c r="C348" s="248"/>
      <c r="D348" s="212"/>
      <c r="E348" s="213"/>
      <c r="F348" s="40"/>
      <c r="G348" s="40"/>
      <c r="H348" s="102"/>
      <c r="I348" s="41"/>
      <c r="J348" s="40"/>
      <c r="K348" s="63"/>
      <c r="L348" s="32"/>
      <c r="M348" s="32"/>
      <c r="N348" s="107" t="b">
        <v>0</v>
      </c>
    </row>
    <row r="349" spans="2:14" ht="20.100000000000001" customHeight="1">
      <c r="B349" s="261"/>
      <c r="C349" s="262"/>
      <c r="D349" s="214"/>
      <c r="E349" s="215"/>
      <c r="F349" s="55"/>
      <c r="G349" s="42"/>
      <c r="H349" s="103"/>
      <c r="I349" s="43"/>
      <c r="J349" s="42"/>
      <c r="K349" s="64"/>
      <c r="L349" s="32"/>
      <c r="M349" s="32"/>
      <c r="N349" s="107" t="b">
        <v>0</v>
      </c>
    </row>
    <row r="350" spans="2:14" ht="20.100000000000001" customHeight="1" thickBot="1">
      <c r="B350" s="267"/>
      <c r="C350" s="268"/>
      <c r="D350" s="218"/>
      <c r="E350" s="219"/>
      <c r="F350" s="56"/>
      <c r="G350" s="44" t="s">
        <v>72</v>
      </c>
      <c r="H350" s="45">
        <f>H318+SUM(H321:H349)</f>
        <v>0</v>
      </c>
      <c r="I350" s="208" t="s">
        <v>82</v>
      </c>
      <c r="J350" s="209"/>
      <c r="K350" s="93">
        <f>K318+SUMIF(N321:N349,"=TRUE",H321:H349)</f>
        <v>0</v>
      </c>
      <c r="L350" s="32"/>
      <c r="M350" s="32"/>
    </row>
    <row r="351" spans="2:14" ht="11.25" customHeight="1">
      <c r="B351" s="50"/>
      <c r="C351" s="50"/>
      <c r="D351" s="50"/>
      <c r="E351" s="50"/>
      <c r="F351" s="50"/>
      <c r="L351" s="32"/>
      <c r="M351" s="32"/>
    </row>
  </sheetData>
  <sheetProtection sheet="1" objects="1" scenarios="1"/>
  <mergeCells count="698">
    <mergeCell ref="I350:J350"/>
    <mergeCell ref="B23:C23"/>
    <mergeCell ref="D23:E23"/>
    <mergeCell ref="B24:C24"/>
    <mergeCell ref="B25:C25"/>
    <mergeCell ref="B26:C26"/>
    <mergeCell ref="B27:C27"/>
    <mergeCell ref="B28:C28"/>
    <mergeCell ref="D24:E24"/>
    <mergeCell ref="D25:E25"/>
    <mergeCell ref="D26:E26"/>
    <mergeCell ref="D27:E27"/>
    <mergeCell ref="D28:E28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B345:C345"/>
    <mergeCell ref="B346:C346"/>
    <mergeCell ref="B347:C347"/>
    <mergeCell ref="B348:C348"/>
    <mergeCell ref="B349:C349"/>
    <mergeCell ref="B350:C350"/>
    <mergeCell ref="B339:C339"/>
    <mergeCell ref="B340:C340"/>
    <mergeCell ref="B341:C341"/>
    <mergeCell ref="B342:C342"/>
    <mergeCell ref="B343:C343"/>
    <mergeCell ref="B344:C344"/>
    <mergeCell ref="B333:C333"/>
    <mergeCell ref="B334:C334"/>
    <mergeCell ref="B335:C335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21:C321"/>
    <mergeCell ref="B322:C322"/>
    <mergeCell ref="B323:C323"/>
    <mergeCell ref="B324:C324"/>
    <mergeCell ref="B325:C325"/>
    <mergeCell ref="B326:C326"/>
    <mergeCell ref="B318:C318"/>
    <mergeCell ref="B319:C320"/>
    <mergeCell ref="G319:G320"/>
    <mergeCell ref="D321:E321"/>
    <mergeCell ref="D322:E322"/>
    <mergeCell ref="D323:E323"/>
    <mergeCell ref="D324:E324"/>
    <mergeCell ref="D325:E325"/>
    <mergeCell ref="D326:E326"/>
    <mergeCell ref="F319:F320"/>
    <mergeCell ref="H319:H320"/>
    <mergeCell ref="I319:K319"/>
    <mergeCell ref="B310:C310"/>
    <mergeCell ref="B311:C311"/>
    <mergeCell ref="B312:C312"/>
    <mergeCell ref="B313:C313"/>
    <mergeCell ref="B314:C314"/>
    <mergeCell ref="B315:C315"/>
    <mergeCell ref="D313:E313"/>
    <mergeCell ref="D314:E314"/>
    <mergeCell ref="D315:E315"/>
    <mergeCell ref="D318:E318"/>
    <mergeCell ref="D319:E320"/>
    <mergeCell ref="I315:J315"/>
    <mergeCell ref="I318:J318"/>
    <mergeCell ref="B304:C304"/>
    <mergeCell ref="B305:C305"/>
    <mergeCell ref="B306:C306"/>
    <mergeCell ref="B307:C307"/>
    <mergeCell ref="B308:C308"/>
    <mergeCell ref="B309:C309"/>
    <mergeCell ref="B298:C298"/>
    <mergeCell ref="B299:C299"/>
    <mergeCell ref="B300:C300"/>
    <mergeCell ref="B301:C301"/>
    <mergeCell ref="B302:C302"/>
    <mergeCell ref="B303:C303"/>
    <mergeCell ref="B292:C292"/>
    <mergeCell ref="B293:C293"/>
    <mergeCell ref="B294:C294"/>
    <mergeCell ref="B295:C295"/>
    <mergeCell ref="B296:C296"/>
    <mergeCell ref="B297:C297"/>
    <mergeCell ref="B286:C286"/>
    <mergeCell ref="B287:C287"/>
    <mergeCell ref="B288:C288"/>
    <mergeCell ref="B289:C289"/>
    <mergeCell ref="B290:C290"/>
    <mergeCell ref="B291:C291"/>
    <mergeCell ref="B283:C283"/>
    <mergeCell ref="B284:C285"/>
    <mergeCell ref="G284:G285"/>
    <mergeCell ref="H284:H285"/>
    <mergeCell ref="I284:K284"/>
    <mergeCell ref="B275:C275"/>
    <mergeCell ref="B276:C276"/>
    <mergeCell ref="B277:C277"/>
    <mergeCell ref="B278:C278"/>
    <mergeCell ref="B279:C279"/>
    <mergeCell ref="B280:C280"/>
    <mergeCell ref="D278:E278"/>
    <mergeCell ref="D279:E279"/>
    <mergeCell ref="D280:E280"/>
    <mergeCell ref="D283:E283"/>
    <mergeCell ref="D284:E285"/>
    <mergeCell ref="I280:J280"/>
    <mergeCell ref="I283:J283"/>
    <mergeCell ref="F284:F285"/>
    <mergeCell ref="B269:C269"/>
    <mergeCell ref="B270:C270"/>
    <mergeCell ref="B271:C271"/>
    <mergeCell ref="B272:C272"/>
    <mergeCell ref="B273:C273"/>
    <mergeCell ref="B274:C274"/>
    <mergeCell ref="B263:C263"/>
    <mergeCell ref="B264:C264"/>
    <mergeCell ref="B265:C265"/>
    <mergeCell ref="B266:C266"/>
    <mergeCell ref="B267:C267"/>
    <mergeCell ref="B268:C268"/>
    <mergeCell ref="B257:C257"/>
    <mergeCell ref="B258:C258"/>
    <mergeCell ref="B259:C259"/>
    <mergeCell ref="B260:C260"/>
    <mergeCell ref="B261:C261"/>
    <mergeCell ref="B262:C262"/>
    <mergeCell ref="B251:C251"/>
    <mergeCell ref="B252:C252"/>
    <mergeCell ref="B253:C253"/>
    <mergeCell ref="B254:C254"/>
    <mergeCell ref="B255:C255"/>
    <mergeCell ref="B256:C256"/>
    <mergeCell ref="B248:C248"/>
    <mergeCell ref="B249:C250"/>
    <mergeCell ref="G249:G250"/>
    <mergeCell ref="H249:H250"/>
    <mergeCell ref="I249:K249"/>
    <mergeCell ref="B240:C240"/>
    <mergeCell ref="B241:C241"/>
    <mergeCell ref="B242:C242"/>
    <mergeCell ref="B243:C243"/>
    <mergeCell ref="B244:C244"/>
    <mergeCell ref="B245:C245"/>
    <mergeCell ref="D243:E243"/>
    <mergeCell ref="D244:E244"/>
    <mergeCell ref="D245:E245"/>
    <mergeCell ref="D248:E248"/>
    <mergeCell ref="D249:E250"/>
    <mergeCell ref="I245:J245"/>
    <mergeCell ref="I248:J248"/>
    <mergeCell ref="F249:F250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3:C213"/>
    <mergeCell ref="B214:C215"/>
    <mergeCell ref="G214:G215"/>
    <mergeCell ref="H214:H215"/>
    <mergeCell ref="I214:K214"/>
    <mergeCell ref="B205:C205"/>
    <mergeCell ref="B206:C206"/>
    <mergeCell ref="B207:C207"/>
    <mergeCell ref="B208:C208"/>
    <mergeCell ref="B209:C209"/>
    <mergeCell ref="B210:C210"/>
    <mergeCell ref="D208:E208"/>
    <mergeCell ref="D209:E209"/>
    <mergeCell ref="D210:E210"/>
    <mergeCell ref="D213:E213"/>
    <mergeCell ref="D214:E215"/>
    <mergeCell ref="I210:J210"/>
    <mergeCell ref="I213:J213"/>
    <mergeCell ref="F214:F215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8:C178"/>
    <mergeCell ref="B179:C180"/>
    <mergeCell ref="G179:G180"/>
    <mergeCell ref="H179:H180"/>
    <mergeCell ref="I179:K179"/>
    <mergeCell ref="B170:C170"/>
    <mergeCell ref="B171:C171"/>
    <mergeCell ref="B172:C172"/>
    <mergeCell ref="B173:C173"/>
    <mergeCell ref="B174:C174"/>
    <mergeCell ref="B175:C175"/>
    <mergeCell ref="D173:E173"/>
    <mergeCell ref="D174:E174"/>
    <mergeCell ref="D175:E175"/>
    <mergeCell ref="D178:E178"/>
    <mergeCell ref="D179:E180"/>
    <mergeCell ref="I175:J175"/>
    <mergeCell ref="I178:J178"/>
    <mergeCell ref="F179:F180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3:C143"/>
    <mergeCell ref="B144:C145"/>
    <mergeCell ref="G144:G145"/>
    <mergeCell ref="H144:H145"/>
    <mergeCell ref="I144:K144"/>
    <mergeCell ref="B135:C135"/>
    <mergeCell ref="B136:C136"/>
    <mergeCell ref="B137:C137"/>
    <mergeCell ref="B138:C138"/>
    <mergeCell ref="B139:C139"/>
    <mergeCell ref="B140:C140"/>
    <mergeCell ref="D138:E138"/>
    <mergeCell ref="D139:E139"/>
    <mergeCell ref="D140:E140"/>
    <mergeCell ref="D143:E143"/>
    <mergeCell ref="D144:E145"/>
    <mergeCell ref="I140:J140"/>
    <mergeCell ref="I143:J143"/>
    <mergeCell ref="F144:F145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08:C108"/>
    <mergeCell ref="B109:C110"/>
    <mergeCell ref="G109:G110"/>
    <mergeCell ref="H109:H110"/>
    <mergeCell ref="I109:K109"/>
    <mergeCell ref="B100:C100"/>
    <mergeCell ref="B101:C101"/>
    <mergeCell ref="B102:C102"/>
    <mergeCell ref="B103:C103"/>
    <mergeCell ref="B104:C104"/>
    <mergeCell ref="B105:C105"/>
    <mergeCell ref="D100:E100"/>
    <mergeCell ref="D101:E101"/>
    <mergeCell ref="D102:E102"/>
    <mergeCell ref="D103:E103"/>
    <mergeCell ref="D104:E104"/>
    <mergeCell ref="D105:E105"/>
    <mergeCell ref="D108:E108"/>
    <mergeCell ref="D109:E110"/>
    <mergeCell ref="I105:J105"/>
    <mergeCell ref="I108:J108"/>
    <mergeCell ref="F109:F110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3:C73"/>
    <mergeCell ref="B74:C75"/>
    <mergeCell ref="G74:G75"/>
    <mergeCell ref="H74:H75"/>
    <mergeCell ref="I74:K74"/>
    <mergeCell ref="B65:C65"/>
    <mergeCell ref="B66:C66"/>
    <mergeCell ref="B67:C67"/>
    <mergeCell ref="B68:C68"/>
    <mergeCell ref="B69:C69"/>
    <mergeCell ref="B70:C70"/>
    <mergeCell ref="D69:E69"/>
    <mergeCell ref="D70:E70"/>
    <mergeCell ref="I73:J73"/>
    <mergeCell ref="F74:F7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22:C22"/>
    <mergeCell ref="B9:C9"/>
    <mergeCell ref="B10:C10"/>
    <mergeCell ref="B11:C11"/>
    <mergeCell ref="B12:C12"/>
    <mergeCell ref="B13:C13"/>
    <mergeCell ref="B14:C14"/>
    <mergeCell ref="B47:C47"/>
    <mergeCell ref="B48:C48"/>
    <mergeCell ref="B35:K35"/>
    <mergeCell ref="B36:K36"/>
    <mergeCell ref="B38:C38"/>
    <mergeCell ref="B39:C40"/>
    <mergeCell ref="G39:G40"/>
    <mergeCell ref="H39:H40"/>
    <mergeCell ref="I39:K39"/>
    <mergeCell ref="B31:C31"/>
    <mergeCell ref="B32:C32"/>
    <mergeCell ref="B33:C33"/>
    <mergeCell ref="B34:C34"/>
    <mergeCell ref="B29:C29"/>
    <mergeCell ref="B30:C30"/>
    <mergeCell ref="D29:E29"/>
    <mergeCell ref="D30:E30"/>
    <mergeCell ref="J3:K3"/>
    <mergeCell ref="D73:E73"/>
    <mergeCell ref="D74:E75"/>
    <mergeCell ref="D76:E76"/>
    <mergeCell ref="D77:E77"/>
    <mergeCell ref="D78:E78"/>
    <mergeCell ref="D79:E79"/>
    <mergeCell ref="D80:E80"/>
    <mergeCell ref="B7:C8"/>
    <mergeCell ref="G7:G8"/>
    <mergeCell ref="H7:H8"/>
    <mergeCell ref="D7:E8"/>
    <mergeCell ref="D9:E9"/>
    <mergeCell ref="D10:E10"/>
    <mergeCell ref="D11:E11"/>
    <mergeCell ref="D12:E12"/>
    <mergeCell ref="D13:E13"/>
    <mergeCell ref="B15:C15"/>
    <mergeCell ref="B16:C16"/>
    <mergeCell ref="B17:C17"/>
    <mergeCell ref="B18:C18"/>
    <mergeCell ref="B19:C19"/>
    <mergeCell ref="B20:C20"/>
    <mergeCell ref="B21:C21"/>
    <mergeCell ref="D81:E81"/>
    <mergeCell ref="I7:K7"/>
    <mergeCell ref="D15:E15"/>
    <mergeCell ref="D16:E16"/>
    <mergeCell ref="D17:E17"/>
    <mergeCell ref="D18:E18"/>
    <mergeCell ref="D19:E19"/>
    <mergeCell ref="D20:E20"/>
    <mergeCell ref="D38:E38"/>
    <mergeCell ref="D39:E40"/>
    <mergeCell ref="D41:E41"/>
    <mergeCell ref="D42:E42"/>
    <mergeCell ref="D43:E43"/>
    <mergeCell ref="D44:E44"/>
    <mergeCell ref="D21:E21"/>
    <mergeCell ref="D22:E22"/>
    <mergeCell ref="I34:J34"/>
    <mergeCell ref="D14:E14"/>
    <mergeCell ref="D31:E31"/>
    <mergeCell ref="D32:E32"/>
    <mergeCell ref="D33:E33"/>
    <mergeCell ref="D34:E34"/>
    <mergeCell ref="D51:E51"/>
    <mergeCell ref="D52:E52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96:E296"/>
    <mergeCell ref="D297:E297"/>
    <mergeCell ref="D298:E298"/>
    <mergeCell ref="D299:E299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350:E350"/>
    <mergeCell ref="B1:K1"/>
    <mergeCell ref="B2:J2"/>
    <mergeCell ref="B3:H3"/>
    <mergeCell ref="B4:K4"/>
    <mergeCell ref="D5:K5"/>
    <mergeCell ref="B6:K6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F7:F8"/>
    <mergeCell ref="F39:F40"/>
    <mergeCell ref="I70:J70"/>
    <mergeCell ref="I38:J38"/>
    <mergeCell ref="D345:E345"/>
    <mergeCell ref="D346:E346"/>
    <mergeCell ref="D347:E347"/>
    <mergeCell ref="D348:E348"/>
    <mergeCell ref="D349:E349"/>
    <mergeCell ref="D335:E335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00:E300"/>
    <mergeCell ref="D301:E301"/>
    <mergeCell ref="D302:E302"/>
    <mergeCell ref="D303:E303"/>
    <mergeCell ref="D286:E286"/>
  </mergeCells>
  <phoneticPr fontId="10"/>
  <printOptions horizontalCentered="1" verticalCentered="1"/>
  <pageMargins left="0.39370078740157483" right="0.39370078740157483" top="0.39370078740157483" bottom="0.23622047244094491" header="0.19685039370078741" footer="7.874015748031496E-2"/>
  <pageSetup paperSize="9" scale="77" orientation="landscape" r:id="rId1"/>
  <headerFooter>
    <oddFooter>&amp;P ページ</oddFooter>
  </headerFooter>
  <rowBreaks count="9" manualBreakCount="9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  <brk id="316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</xdr:row>
                    <xdr:rowOff>0</xdr:rowOff>
                  </from>
                  <to>
                    <xdr:col>5</xdr:col>
                    <xdr:colOff>476250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</xdr:row>
                    <xdr:rowOff>0</xdr:rowOff>
                  </from>
                  <to>
                    <xdr:col>5</xdr:col>
                    <xdr:colOff>476250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0</xdr:rowOff>
                  </from>
                  <to>
                    <xdr:col>5</xdr:col>
                    <xdr:colOff>476250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0</xdr:rowOff>
                  </from>
                  <to>
                    <xdr:col>5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</xdr:row>
                    <xdr:rowOff>0</xdr:rowOff>
                  </from>
                  <to>
                    <xdr:col>5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0</xdr:rowOff>
                  </from>
                  <to>
                    <xdr:col>5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0</xdr:rowOff>
                  </from>
                  <to>
                    <xdr:col>5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0</xdr:rowOff>
                  </from>
                  <to>
                    <xdr:col>5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</xdr:row>
                    <xdr:rowOff>0</xdr:rowOff>
                  </from>
                  <to>
                    <xdr:col>5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Check Box 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</xdr:row>
                    <xdr:rowOff>0</xdr:rowOff>
                  </from>
                  <to>
                    <xdr:col>5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0</xdr:rowOff>
                  </from>
                  <to>
                    <xdr:col>5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0</xdr:rowOff>
                  </from>
                  <to>
                    <xdr:col>5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0</xdr:rowOff>
                  </from>
                  <to>
                    <xdr:col>5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0</xdr:rowOff>
                  </from>
                  <to>
                    <xdr:col>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0</xdr:rowOff>
                  </from>
                  <to>
                    <xdr:col>5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Check Box 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0</xdr:rowOff>
                  </from>
                  <to>
                    <xdr:col>5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Check Box 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0</xdr:rowOff>
                  </from>
                  <to>
                    <xdr:col>5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0</xdr:rowOff>
                  </from>
                  <to>
                    <xdr:col>5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</xdr:row>
                    <xdr:rowOff>0</xdr:rowOff>
                  </from>
                  <to>
                    <xdr:col>5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</xdr:row>
                    <xdr:rowOff>0</xdr:rowOff>
                  </from>
                  <to>
                    <xdr:col>5</xdr:col>
                    <xdr:colOff>476250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</xdr:row>
                    <xdr:rowOff>0</xdr:rowOff>
                  </from>
                  <to>
                    <xdr:col>5</xdr:col>
                    <xdr:colOff>476250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</xdr:row>
                    <xdr:rowOff>0</xdr:rowOff>
                  </from>
                  <to>
                    <xdr:col>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41</xdr:row>
                    <xdr:rowOff>0</xdr:rowOff>
                  </from>
                  <to>
                    <xdr:col>5</xdr:col>
                    <xdr:colOff>476250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42</xdr:row>
                    <xdr:rowOff>0</xdr:rowOff>
                  </from>
                  <to>
                    <xdr:col>5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43</xdr:row>
                    <xdr:rowOff>0</xdr:rowOff>
                  </from>
                  <to>
                    <xdr:col>5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44</xdr:row>
                    <xdr:rowOff>0</xdr:rowOff>
                  </from>
                  <to>
                    <xdr:col>5</xdr:col>
                    <xdr:colOff>476250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45</xdr:row>
                    <xdr:rowOff>0</xdr:rowOff>
                  </from>
                  <to>
                    <xdr:col>5</xdr:col>
                    <xdr:colOff>476250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46</xdr:row>
                    <xdr:rowOff>0</xdr:rowOff>
                  </from>
                  <to>
                    <xdr:col>5</xdr:col>
                    <xdr:colOff>476250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47</xdr:row>
                    <xdr:rowOff>0</xdr:rowOff>
                  </from>
                  <to>
                    <xdr:col>5</xdr:col>
                    <xdr:colOff>476250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48</xdr:row>
                    <xdr:rowOff>0</xdr:rowOff>
                  </from>
                  <to>
                    <xdr:col>5</xdr:col>
                    <xdr:colOff>476250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0</xdr:rowOff>
                  </from>
                  <to>
                    <xdr:col>5</xdr:col>
                    <xdr:colOff>476250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50</xdr:row>
                    <xdr:rowOff>0</xdr:rowOff>
                  </from>
                  <to>
                    <xdr:col>5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51</xdr:row>
                    <xdr:rowOff>0</xdr:rowOff>
                  </from>
                  <to>
                    <xdr:col>5</xdr:col>
                    <xdr:colOff>476250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Check Box 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52</xdr:row>
                    <xdr:rowOff>0</xdr:rowOff>
                  </from>
                  <to>
                    <xdr:col>5</xdr:col>
                    <xdr:colOff>476250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53</xdr:row>
                    <xdr:rowOff>0</xdr:rowOff>
                  </from>
                  <to>
                    <xdr:col>5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54</xdr:row>
                    <xdr:rowOff>0</xdr:rowOff>
                  </from>
                  <to>
                    <xdr:col>5</xdr:col>
                    <xdr:colOff>476250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55</xdr:row>
                    <xdr:rowOff>0</xdr:rowOff>
                  </from>
                  <to>
                    <xdr:col>5</xdr:col>
                    <xdr:colOff>476250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56</xdr:row>
                    <xdr:rowOff>0</xdr:rowOff>
                  </from>
                  <to>
                    <xdr:col>5</xdr:col>
                    <xdr:colOff>476250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Check Box 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0</xdr:rowOff>
                  </from>
                  <to>
                    <xdr:col>5</xdr:col>
                    <xdr:colOff>476250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58</xdr:row>
                    <xdr:rowOff>0</xdr:rowOff>
                  </from>
                  <to>
                    <xdr:col>5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8" name="Check Box 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0</xdr:rowOff>
                  </from>
                  <to>
                    <xdr:col>5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60</xdr:row>
                    <xdr:rowOff>0</xdr:rowOff>
                  </from>
                  <to>
                    <xdr:col>5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0" name="Check Box 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61</xdr:row>
                    <xdr:rowOff>0</xdr:rowOff>
                  </from>
                  <to>
                    <xdr:col>5</xdr:col>
                    <xdr:colOff>476250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1" name="Check Box 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62</xdr:row>
                    <xdr:rowOff>0</xdr:rowOff>
                  </from>
                  <to>
                    <xdr:col>5</xdr:col>
                    <xdr:colOff>476250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2" name="Check Box 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63</xdr:row>
                    <xdr:rowOff>0</xdr:rowOff>
                  </from>
                  <to>
                    <xdr:col>5</xdr:col>
                    <xdr:colOff>476250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64</xdr:row>
                    <xdr:rowOff>0</xdr:rowOff>
                  </from>
                  <to>
                    <xdr:col>5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4" name="Check Box 1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65</xdr:row>
                    <xdr:rowOff>0</xdr:rowOff>
                  </from>
                  <to>
                    <xdr:col>5</xdr:col>
                    <xdr:colOff>476250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5" name="Check Box 1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66</xdr:row>
                    <xdr:rowOff>0</xdr:rowOff>
                  </from>
                  <to>
                    <xdr:col>5</xdr:col>
                    <xdr:colOff>476250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6" name="Check Box 1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67</xdr:row>
                    <xdr:rowOff>0</xdr:rowOff>
                  </from>
                  <to>
                    <xdr:col>5</xdr:col>
                    <xdr:colOff>476250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7" name="Check Box 1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68</xdr:row>
                    <xdr:rowOff>0</xdr:rowOff>
                  </from>
                  <to>
                    <xdr:col>5</xdr:col>
                    <xdr:colOff>476250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8" name="Check Box 1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64</xdr:row>
                    <xdr:rowOff>0</xdr:rowOff>
                  </from>
                  <to>
                    <xdr:col>5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9" name="Check Box 1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64</xdr:row>
                    <xdr:rowOff>0</xdr:rowOff>
                  </from>
                  <to>
                    <xdr:col>5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65</xdr:row>
                    <xdr:rowOff>0</xdr:rowOff>
                  </from>
                  <to>
                    <xdr:col>5</xdr:col>
                    <xdr:colOff>476250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1" name="Check Box 1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66</xdr:row>
                    <xdr:rowOff>0</xdr:rowOff>
                  </from>
                  <to>
                    <xdr:col>5</xdr:col>
                    <xdr:colOff>476250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2" name="Check Box 1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67</xdr:row>
                    <xdr:rowOff>0</xdr:rowOff>
                  </from>
                  <to>
                    <xdr:col>5</xdr:col>
                    <xdr:colOff>476250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3" name="Check Box 1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68</xdr:row>
                    <xdr:rowOff>0</xdr:rowOff>
                  </from>
                  <to>
                    <xdr:col>5</xdr:col>
                    <xdr:colOff>476250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4" name="Check Box 1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41</xdr:row>
                    <xdr:rowOff>0</xdr:rowOff>
                  </from>
                  <to>
                    <xdr:col>5</xdr:col>
                    <xdr:colOff>476250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5" name="Check Box 1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42</xdr:row>
                    <xdr:rowOff>0</xdr:rowOff>
                  </from>
                  <to>
                    <xdr:col>5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6" name="Check Box 1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43</xdr:row>
                    <xdr:rowOff>0</xdr:rowOff>
                  </from>
                  <to>
                    <xdr:col>5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7" name="Check Box 1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44</xdr:row>
                    <xdr:rowOff>0</xdr:rowOff>
                  </from>
                  <to>
                    <xdr:col>5</xdr:col>
                    <xdr:colOff>476250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8" name="Check Box 1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45</xdr:row>
                    <xdr:rowOff>0</xdr:rowOff>
                  </from>
                  <to>
                    <xdr:col>5</xdr:col>
                    <xdr:colOff>476250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9" name="Check Box 1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46</xdr:row>
                    <xdr:rowOff>0</xdr:rowOff>
                  </from>
                  <to>
                    <xdr:col>5</xdr:col>
                    <xdr:colOff>476250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0" name="Check Box 1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47</xdr:row>
                    <xdr:rowOff>0</xdr:rowOff>
                  </from>
                  <to>
                    <xdr:col>5</xdr:col>
                    <xdr:colOff>476250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1" name="Check Box 1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48</xdr:row>
                    <xdr:rowOff>0</xdr:rowOff>
                  </from>
                  <to>
                    <xdr:col>5</xdr:col>
                    <xdr:colOff>476250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2" name="Check Box 1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0</xdr:rowOff>
                  </from>
                  <to>
                    <xdr:col>5</xdr:col>
                    <xdr:colOff>476250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3" name="Check Box 1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50</xdr:row>
                    <xdr:rowOff>0</xdr:rowOff>
                  </from>
                  <to>
                    <xdr:col>5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4" name="Check Box 1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51</xdr:row>
                    <xdr:rowOff>0</xdr:rowOff>
                  </from>
                  <to>
                    <xdr:col>5</xdr:col>
                    <xdr:colOff>476250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5" name="Check Box 1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52</xdr:row>
                    <xdr:rowOff>0</xdr:rowOff>
                  </from>
                  <to>
                    <xdr:col>5</xdr:col>
                    <xdr:colOff>476250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6" name="Check Box 1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53</xdr:row>
                    <xdr:rowOff>0</xdr:rowOff>
                  </from>
                  <to>
                    <xdr:col>5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7" name="Check Box 1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54</xdr:row>
                    <xdr:rowOff>0</xdr:rowOff>
                  </from>
                  <to>
                    <xdr:col>5</xdr:col>
                    <xdr:colOff>476250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8" name="Check Box 1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55</xdr:row>
                    <xdr:rowOff>0</xdr:rowOff>
                  </from>
                  <to>
                    <xdr:col>5</xdr:col>
                    <xdr:colOff>476250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9" name="Check Box 1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56</xdr:row>
                    <xdr:rowOff>0</xdr:rowOff>
                  </from>
                  <to>
                    <xdr:col>5</xdr:col>
                    <xdr:colOff>476250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0" name="Check Box 1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0</xdr:rowOff>
                  </from>
                  <to>
                    <xdr:col>5</xdr:col>
                    <xdr:colOff>476250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1" name="Check Box 1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58</xdr:row>
                    <xdr:rowOff>0</xdr:rowOff>
                  </from>
                  <to>
                    <xdr:col>5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2" name="Check Box 1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0</xdr:rowOff>
                  </from>
                  <to>
                    <xdr:col>5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3" name="Check Box 1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60</xdr:row>
                    <xdr:rowOff>0</xdr:rowOff>
                  </from>
                  <to>
                    <xdr:col>5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4" name="Check Box 1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61</xdr:row>
                    <xdr:rowOff>0</xdr:rowOff>
                  </from>
                  <to>
                    <xdr:col>5</xdr:col>
                    <xdr:colOff>476250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5" name="Check Box 1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62</xdr:row>
                    <xdr:rowOff>0</xdr:rowOff>
                  </from>
                  <to>
                    <xdr:col>5</xdr:col>
                    <xdr:colOff>476250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6" name="Check Box 1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63</xdr:row>
                    <xdr:rowOff>0</xdr:rowOff>
                  </from>
                  <to>
                    <xdr:col>5</xdr:col>
                    <xdr:colOff>476250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7" name="Check Box 1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64</xdr:row>
                    <xdr:rowOff>0</xdr:rowOff>
                  </from>
                  <to>
                    <xdr:col>5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8" name="Check Box 1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65</xdr:row>
                    <xdr:rowOff>0</xdr:rowOff>
                  </from>
                  <to>
                    <xdr:col>5</xdr:col>
                    <xdr:colOff>476250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9" name="Check Box 1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66</xdr:row>
                    <xdr:rowOff>0</xdr:rowOff>
                  </from>
                  <to>
                    <xdr:col>5</xdr:col>
                    <xdr:colOff>476250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0" name="Check Box 1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67</xdr:row>
                    <xdr:rowOff>0</xdr:rowOff>
                  </from>
                  <to>
                    <xdr:col>5</xdr:col>
                    <xdr:colOff>476250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1" name="Check Box 1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68</xdr:row>
                    <xdr:rowOff>0</xdr:rowOff>
                  </from>
                  <to>
                    <xdr:col>5</xdr:col>
                    <xdr:colOff>476250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2" name="Check Box 1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75</xdr:row>
                    <xdr:rowOff>0</xdr:rowOff>
                  </from>
                  <to>
                    <xdr:col>5</xdr:col>
                    <xdr:colOff>476250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3" name="Check Box 1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76</xdr:row>
                    <xdr:rowOff>0</xdr:rowOff>
                  </from>
                  <to>
                    <xdr:col>5</xdr:col>
                    <xdr:colOff>476250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4" name="Check Box 1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77</xdr:row>
                    <xdr:rowOff>0</xdr:rowOff>
                  </from>
                  <to>
                    <xdr:col>5</xdr:col>
                    <xdr:colOff>476250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5" name="Check Box 1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78</xdr:row>
                    <xdr:rowOff>0</xdr:rowOff>
                  </from>
                  <to>
                    <xdr:col>5</xdr:col>
                    <xdr:colOff>476250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6" name="Check Box 14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79</xdr:row>
                    <xdr:rowOff>0</xdr:rowOff>
                  </from>
                  <to>
                    <xdr:col>5</xdr:col>
                    <xdr:colOff>476250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7" name="Check Box 14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80</xdr:row>
                    <xdr:rowOff>0</xdr:rowOff>
                  </from>
                  <to>
                    <xdr:col>5</xdr:col>
                    <xdr:colOff>476250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8" name="Check Box 14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81</xdr:row>
                    <xdr:rowOff>0</xdr:rowOff>
                  </from>
                  <to>
                    <xdr:col>5</xdr:col>
                    <xdr:colOff>476250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9" name="Check Box 14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82</xdr:row>
                    <xdr:rowOff>0</xdr:rowOff>
                  </from>
                  <to>
                    <xdr:col>5</xdr:col>
                    <xdr:colOff>476250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0" name="Check Box 14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83</xdr:row>
                    <xdr:rowOff>0</xdr:rowOff>
                  </from>
                  <to>
                    <xdr:col>5</xdr:col>
                    <xdr:colOff>476250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1" name="Check Box 14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84</xdr:row>
                    <xdr:rowOff>0</xdr:rowOff>
                  </from>
                  <to>
                    <xdr:col>5</xdr:col>
                    <xdr:colOff>476250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2" name="Check Box 14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85</xdr:row>
                    <xdr:rowOff>0</xdr:rowOff>
                  </from>
                  <to>
                    <xdr:col>5</xdr:col>
                    <xdr:colOff>476250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3" name="Check Box 14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86</xdr:row>
                    <xdr:rowOff>0</xdr:rowOff>
                  </from>
                  <to>
                    <xdr:col>5</xdr:col>
                    <xdr:colOff>476250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4" name="Check Box 1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87</xdr:row>
                    <xdr:rowOff>0</xdr:rowOff>
                  </from>
                  <to>
                    <xdr:col>5</xdr:col>
                    <xdr:colOff>476250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5" name="Check Box 1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88</xdr:row>
                    <xdr:rowOff>0</xdr:rowOff>
                  </from>
                  <to>
                    <xdr:col>5</xdr:col>
                    <xdr:colOff>476250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6" name="Check Box 1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89</xdr:row>
                    <xdr:rowOff>0</xdr:rowOff>
                  </from>
                  <to>
                    <xdr:col>5</xdr:col>
                    <xdr:colOff>476250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7" name="Check Box 1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90</xdr:row>
                    <xdr:rowOff>0</xdr:rowOff>
                  </from>
                  <to>
                    <xdr:col>5</xdr:col>
                    <xdr:colOff>476250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8" name="Check Box 1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91</xdr:row>
                    <xdr:rowOff>0</xdr:rowOff>
                  </from>
                  <to>
                    <xdr:col>5</xdr:col>
                    <xdr:colOff>476250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9" name="Check Box 1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92</xdr:row>
                    <xdr:rowOff>0</xdr:rowOff>
                  </from>
                  <to>
                    <xdr:col>5</xdr:col>
                    <xdr:colOff>476250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0" name="Check Box 1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93</xdr:row>
                    <xdr:rowOff>0</xdr:rowOff>
                  </from>
                  <to>
                    <xdr:col>5</xdr:col>
                    <xdr:colOff>476250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1" name="Check Box 1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94</xdr:row>
                    <xdr:rowOff>0</xdr:rowOff>
                  </from>
                  <to>
                    <xdr:col>5</xdr:col>
                    <xdr:colOff>476250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2" name="Check Box 1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95</xdr:row>
                    <xdr:rowOff>0</xdr:rowOff>
                  </from>
                  <to>
                    <xdr:col>5</xdr:col>
                    <xdr:colOff>476250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3" name="Check Box 1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96</xdr:row>
                    <xdr:rowOff>0</xdr:rowOff>
                  </from>
                  <to>
                    <xdr:col>5</xdr:col>
                    <xdr:colOff>476250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4" name="Check Box 1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97</xdr:row>
                    <xdr:rowOff>0</xdr:rowOff>
                  </from>
                  <to>
                    <xdr:col>5</xdr:col>
                    <xdr:colOff>476250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5" name="Check Box 1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98</xdr:row>
                    <xdr:rowOff>0</xdr:rowOff>
                  </from>
                  <to>
                    <xdr:col>5</xdr:col>
                    <xdr:colOff>476250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6" name="Check Box 1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99</xdr:row>
                    <xdr:rowOff>0</xdr:rowOff>
                  </from>
                  <to>
                    <xdr:col>5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7" name="Check Box 1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100</xdr:row>
                    <xdr:rowOff>0</xdr:rowOff>
                  </from>
                  <to>
                    <xdr:col>5</xdr:col>
                    <xdr:colOff>476250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8" name="Check Box 1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101</xdr:row>
                    <xdr:rowOff>0</xdr:rowOff>
                  </from>
                  <to>
                    <xdr:col>5</xdr:col>
                    <xdr:colOff>476250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9" name="Check Box 1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102</xdr:row>
                    <xdr:rowOff>0</xdr:rowOff>
                  </from>
                  <to>
                    <xdr:col>5</xdr:col>
                    <xdr:colOff>476250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20" name="Check Box 1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103</xdr:row>
                    <xdr:rowOff>0</xdr:rowOff>
                  </from>
                  <to>
                    <xdr:col>5</xdr:col>
                    <xdr:colOff>476250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21" name="Check Box 1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99</xdr:row>
                    <xdr:rowOff>0</xdr:rowOff>
                  </from>
                  <to>
                    <xdr:col>5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2" name="Check Box 1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99</xdr:row>
                    <xdr:rowOff>0</xdr:rowOff>
                  </from>
                  <to>
                    <xdr:col>5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3" name="Check Box 1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100</xdr:row>
                    <xdr:rowOff>0</xdr:rowOff>
                  </from>
                  <to>
                    <xdr:col>5</xdr:col>
                    <xdr:colOff>476250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4" name="Check Box 1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101</xdr:row>
                    <xdr:rowOff>0</xdr:rowOff>
                  </from>
                  <to>
                    <xdr:col>5</xdr:col>
                    <xdr:colOff>476250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5" name="Check Box 1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102</xdr:row>
                    <xdr:rowOff>0</xdr:rowOff>
                  </from>
                  <to>
                    <xdr:col>5</xdr:col>
                    <xdr:colOff>476250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6" name="Check Box 1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103</xdr:row>
                    <xdr:rowOff>0</xdr:rowOff>
                  </from>
                  <to>
                    <xdr:col>5</xdr:col>
                    <xdr:colOff>476250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7" name="Check Box 1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76</xdr:row>
                    <xdr:rowOff>0</xdr:rowOff>
                  </from>
                  <to>
                    <xdr:col>5</xdr:col>
                    <xdr:colOff>476250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8" name="Check Box 1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77</xdr:row>
                    <xdr:rowOff>0</xdr:rowOff>
                  </from>
                  <to>
                    <xdr:col>5</xdr:col>
                    <xdr:colOff>476250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9" name="Check Box 1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78</xdr:row>
                    <xdr:rowOff>0</xdr:rowOff>
                  </from>
                  <to>
                    <xdr:col>5</xdr:col>
                    <xdr:colOff>476250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30" name="Check Box 1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79</xdr:row>
                    <xdr:rowOff>0</xdr:rowOff>
                  </from>
                  <to>
                    <xdr:col>5</xdr:col>
                    <xdr:colOff>476250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31" name="Check Box 1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80</xdr:row>
                    <xdr:rowOff>0</xdr:rowOff>
                  </from>
                  <to>
                    <xdr:col>5</xdr:col>
                    <xdr:colOff>476250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32" name="Check Box 1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81</xdr:row>
                    <xdr:rowOff>0</xdr:rowOff>
                  </from>
                  <to>
                    <xdr:col>5</xdr:col>
                    <xdr:colOff>476250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3" name="Check Box 1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82</xdr:row>
                    <xdr:rowOff>0</xdr:rowOff>
                  </from>
                  <to>
                    <xdr:col>5</xdr:col>
                    <xdr:colOff>476250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4" name="Check Box 1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83</xdr:row>
                    <xdr:rowOff>0</xdr:rowOff>
                  </from>
                  <to>
                    <xdr:col>5</xdr:col>
                    <xdr:colOff>476250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5" name="Check Box 1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84</xdr:row>
                    <xdr:rowOff>0</xdr:rowOff>
                  </from>
                  <to>
                    <xdr:col>5</xdr:col>
                    <xdr:colOff>476250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6" name="Check Box 1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85</xdr:row>
                    <xdr:rowOff>0</xdr:rowOff>
                  </from>
                  <to>
                    <xdr:col>5</xdr:col>
                    <xdr:colOff>476250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7" name="Check Box 1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86</xdr:row>
                    <xdr:rowOff>0</xdr:rowOff>
                  </from>
                  <to>
                    <xdr:col>5</xdr:col>
                    <xdr:colOff>476250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8" name="Check Box 1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87</xdr:row>
                    <xdr:rowOff>0</xdr:rowOff>
                  </from>
                  <to>
                    <xdr:col>5</xdr:col>
                    <xdr:colOff>476250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9" name="Check Box 1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88</xdr:row>
                    <xdr:rowOff>0</xdr:rowOff>
                  </from>
                  <to>
                    <xdr:col>5</xdr:col>
                    <xdr:colOff>476250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0" name="Check Box 1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89</xdr:row>
                    <xdr:rowOff>0</xdr:rowOff>
                  </from>
                  <to>
                    <xdr:col>5</xdr:col>
                    <xdr:colOff>476250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41" name="Check Box 1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90</xdr:row>
                    <xdr:rowOff>0</xdr:rowOff>
                  </from>
                  <to>
                    <xdr:col>5</xdr:col>
                    <xdr:colOff>476250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42" name="Check Box 1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91</xdr:row>
                    <xdr:rowOff>0</xdr:rowOff>
                  </from>
                  <to>
                    <xdr:col>5</xdr:col>
                    <xdr:colOff>476250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3" name="Check Box 1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92</xdr:row>
                    <xdr:rowOff>0</xdr:rowOff>
                  </from>
                  <to>
                    <xdr:col>5</xdr:col>
                    <xdr:colOff>476250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4" name="Check Box 1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93</xdr:row>
                    <xdr:rowOff>0</xdr:rowOff>
                  </from>
                  <to>
                    <xdr:col>5</xdr:col>
                    <xdr:colOff>476250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5" name="Check Box 1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94</xdr:row>
                    <xdr:rowOff>0</xdr:rowOff>
                  </from>
                  <to>
                    <xdr:col>5</xdr:col>
                    <xdr:colOff>476250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6" name="Check Box 1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95</xdr:row>
                    <xdr:rowOff>0</xdr:rowOff>
                  </from>
                  <to>
                    <xdr:col>5</xdr:col>
                    <xdr:colOff>476250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7" name="Check Box 1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96</xdr:row>
                    <xdr:rowOff>0</xdr:rowOff>
                  </from>
                  <to>
                    <xdr:col>5</xdr:col>
                    <xdr:colOff>476250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8" name="Check Box 1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97</xdr:row>
                    <xdr:rowOff>0</xdr:rowOff>
                  </from>
                  <to>
                    <xdr:col>5</xdr:col>
                    <xdr:colOff>476250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9" name="Check Box 1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98</xdr:row>
                    <xdr:rowOff>0</xdr:rowOff>
                  </from>
                  <to>
                    <xdr:col>5</xdr:col>
                    <xdr:colOff>476250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50" name="Check Box 1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99</xdr:row>
                    <xdr:rowOff>0</xdr:rowOff>
                  </from>
                  <to>
                    <xdr:col>5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51" name="Check Box 1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100</xdr:row>
                    <xdr:rowOff>0</xdr:rowOff>
                  </from>
                  <to>
                    <xdr:col>5</xdr:col>
                    <xdr:colOff>476250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52" name="Check Box 1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101</xdr:row>
                    <xdr:rowOff>0</xdr:rowOff>
                  </from>
                  <to>
                    <xdr:col>5</xdr:col>
                    <xdr:colOff>476250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3" name="Check Box 1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102</xdr:row>
                    <xdr:rowOff>0</xdr:rowOff>
                  </from>
                  <to>
                    <xdr:col>5</xdr:col>
                    <xdr:colOff>476250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4" name="Check Box 2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103</xdr:row>
                    <xdr:rowOff>0</xdr:rowOff>
                  </from>
                  <to>
                    <xdr:col>5</xdr:col>
                    <xdr:colOff>476250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5" name="Check Box 2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110</xdr:row>
                    <xdr:rowOff>0</xdr:rowOff>
                  </from>
                  <to>
                    <xdr:col>5</xdr:col>
                    <xdr:colOff>476250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6" name="Check Box 2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111</xdr:row>
                    <xdr:rowOff>0</xdr:rowOff>
                  </from>
                  <to>
                    <xdr:col>5</xdr:col>
                    <xdr:colOff>476250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7" name="Check Box 2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112</xdr:row>
                    <xdr:rowOff>0</xdr:rowOff>
                  </from>
                  <to>
                    <xdr:col>5</xdr:col>
                    <xdr:colOff>476250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8" name="Check Box 2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113</xdr:row>
                    <xdr:rowOff>0</xdr:rowOff>
                  </from>
                  <to>
                    <xdr:col>5</xdr:col>
                    <xdr:colOff>476250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9" name="Check Box 2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114</xdr:row>
                    <xdr:rowOff>0</xdr:rowOff>
                  </from>
                  <to>
                    <xdr:col>5</xdr:col>
                    <xdr:colOff>476250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60" name="Check Box 2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115</xdr:row>
                    <xdr:rowOff>0</xdr:rowOff>
                  </from>
                  <to>
                    <xdr:col>5</xdr:col>
                    <xdr:colOff>476250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61" name="Check Box 2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116</xdr:row>
                    <xdr:rowOff>0</xdr:rowOff>
                  </from>
                  <to>
                    <xdr:col>5</xdr:col>
                    <xdr:colOff>476250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62" name="Check Box 2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117</xdr:row>
                    <xdr:rowOff>0</xdr:rowOff>
                  </from>
                  <to>
                    <xdr:col>5</xdr:col>
                    <xdr:colOff>476250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3" name="Check Box 2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118</xdr:row>
                    <xdr:rowOff>0</xdr:rowOff>
                  </from>
                  <to>
                    <xdr:col>5</xdr:col>
                    <xdr:colOff>476250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4" name="Check Box 2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119</xdr:row>
                    <xdr:rowOff>0</xdr:rowOff>
                  </from>
                  <to>
                    <xdr:col>5</xdr:col>
                    <xdr:colOff>476250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5" name="Check Box 2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120</xdr:row>
                    <xdr:rowOff>0</xdr:rowOff>
                  </from>
                  <to>
                    <xdr:col>5</xdr:col>
                    <xdr:colOff>476250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6" name="Check Box 2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121</xdr:row>
                    <xdr:rowOff>0</xdr:rowOff>
                  </from>
                  <to>
                    <xdr:col>5</xdr:col>
                    <xdr:colOff>476250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7" name="Check Box 2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122</xdr:row>
                    <xdr:rowOff>0</xdr:rowOff>
                  </from>
                  <to>
                    <xdr:col>5</xdr:col>
                    <xdr:colOff>476250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8" name="Check Box 2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123</xdr:row>
                    <xdr:rowOff>0</xdr:rowOff>
                  </from>
                  <to>
                    <xdr:col>5</xdr:col>
                    <xdr:colOff>476250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9" name="Check Box 2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124</xdr:row>
                    <xdr:rowOff>0</xdr:rowOff>
                  </from>
                  <to>
                    <xdr:col>5</xdr:col>
                    <xdr:colOff>476250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0" name="Check Box 2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125</xdr:row>
                    <xdr:rowOff>0</xdr:rowOff>
                  </from>
                  <to>
                    <xdr:col>5</xdr:col>
                    <xdr:colOff>476250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71" name="Check Box 2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126</xdr:row>
                    <xdr:rowOff>0</xdr:rowOff>
                  </from>
                  <to>
                    <xdr:col>5</xdr:col>
                    <xdr:colOff>476250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72" name="Check Box 2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127</xdr:row>
                    <xdr:rowOff>0</xdr:rowOff>
                  </from>
                  <to>
                    <xdr:col>5</xdr:col>
                    <xdr:colOff>476250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3" name="Check Box 2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128</xdr:row>
                    <xdr:rowOff>0</xdr:rowOff>
                  </from>
                  <to>
                    <xdr:col>5</xdr:col>
                    <xdr:colOff>476250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4" name="Check Box 2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129</xdr:row>
                    <xdr:rowOff>0</xdr:rowOff>
                  </from>
                  <to>
                    <xdr:col>5</xdr:col>
                    <xdr:colOff>476250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5" name="Check Box 2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130</xdr:row>
                    <xdr:rowOff>0</xdr:rowOff>
                  </from>
                  <to>
                    <xdr:col>5</xdr:col>
                    <xdr:colOff>476250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6" name="Check Box 2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131</xdr:row>
                    <xdr:rowOff>0</xdr:rowOff>
                  </from>
                  <to>
                    <xdr:col>5</xdr:col>
                    <xdr:colOff>476250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7" name="Check Box 2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132</xdr:row>
                    <xdr:rowOff>0</xdr:rowOff>
                  </from>
                  <to>
                    <xdr:col>5</xdr:col>
                    <xdr:colOff>476250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8" name="Check Box 2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133</xdr:row>
                    <xdr:rowOff>0</xdr:rowOff>
                  </from>
                  <to>
                    <xdr:col>5</xdr:col>
                    <xdr:colOff>476250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9" name="Check Box 2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134</xdr:row>
                    <xdr:rowOff>0</xdr:rowOff>
                  </from>
                  <to>
                    <xdr:col>5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80" name="Check Box 2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135</xdr:row>
                    <xdr:rowOff>0</xdr:rowOff>
                  </from>
                  <to>
                    <xdr:col>5</xdr:col>
                    <xdr:colOff>476250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81" name="Check Box 2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136</xdr:row>
                    <xdr:rowOff>0</xdr:rowOff>
                  </from>
                  <to>
                    <xdr:col>5</xdr:col>
                    <xdr:colOff>476250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82" name="Check Box 2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137</xdr:row>
                    <xdr:rowOff>0</xdr:rowOff>
                  </from>
                  <to>
                    <xdr:col>5</xdr:col>
                    <xdr:colOff>476250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3" name="Check Box 2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138</xdr:row>
                    <xdr:rowOff>0</xdr:rowOff>
                  </from>
                  <to>
                    <xdr:col>5</xdr:col>
                    <xdr:colOff>476250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4" name="Check Box 2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134</xdr:row>
                    <xdr:rowOff>0</xdr:rowOff>
                  </from>
                  <to>
                    <xdr:col>5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5" name="Check Box 2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134</xdr:row>
                    <xdr:rowOff>0</xdr:rowOff>
                  </from>
                  <to>
                    <xdr:col>5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6" name="Check Box 2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135</xdr:row>
                    <xdr:rowOff>0</xdr:rowOff>
                  </from>
                  <to>
                    <xdr:col>5</xdr:col>
                    <xdr:colOff>476250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7" name="Check Box 2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136</xdr:row>
                    <xdr:rowOff>0</xdr:rowOff>
                  </from>
                  <to>
                    <xdr:col>5</xdr:col>
                    <xdr:colOff>476250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8" name="Check Box 2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137</xdr:row>
                    <xdr:rowOff>0</xdr:rowOff>
                  </from>
                  <to>
                    <xdr:col>5</xdr:col>
                    <xdr:colOff>476250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9" name="Check Box 2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138</xdr:row>
                    <xdr:rowOff>0</xdr:rowOff>
                  </from>
                  <to>
                    <xdr:col>5</xdr:col>
                    <xdr:colOff>476250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0" name="Check Box 2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111</xdr:row>
                    <xdr:rowOff>0</xdr:rowOff>
                  </from>
                  <to>
                    <xdr:col>5</xdr:col>
                    <xdr:colOff>476250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1" name="Check Box 2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112</xdr:row>
                    <xdr:rowOff>0</xdr:rowOff>
                  </from>
                  <to>
                    <xdr:col>5</xdr:col>
                    <xdr:colOff>476250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2" name="Check Box 2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113</xdr:row>
                    <xdr:rowOff>0</xdr:rowOff>
                  </from>
                  <to>
                    <xdr:col>5</xdr:col>
                    <xdr:colOff>476250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3" name="Check Box 2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114</xdr:row>
                    <xdr:rowOff>0</xdr:rowOff>
                  </from>
                  <to>
                    <xdr:col>5</xdr:col>
                    <xdr:colOff>476250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4" name="Check Box 2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115</xdr:row>
                    <xdr:rowOff>0</xdr:rowOff>
                  </from>
                  <to>
                    <xdr:col>5</xdr:col>
                    <xdr:colOff>476250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95" name="Check Box 2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116</xdr:row>
                    <xdr:rowOff>0</xdr:rowOff>
                  </from>
                  <to>
                    <xdr:col>5</xdr:col>
                    <xdr:colOff>476250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6" name="Check Box 24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117</xdr:row>
                    <xdr:rowOff>0</xdr:rowOff>
                  </from>
                  <to>
                    <xdr:col>5</xdr:col>
                    <xdr:colOff>476250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7" name="Check Box 24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118</xdr:row>
                    <xdr:rowOff>0</xdr:rowOff>
                  </from>
                  <to>
                    <xdr:col>5</xdr:col>
                    <xdr:colOff>476250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8" name="Check Box 24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119</xdr:row>
                    <xdr:rowOff>0</xdr:rowOff>
                  </from>
                  <to>
                    <xdr:col>5</xdr:col>
                    <xdr:colOff>476250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9" name="Check Box 24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120</xdr:row>
                    <xdr:rowOff>0</xdr:rowOff>
                  </from>
                  <to>
                    <xdr:col>5</xdr:col>
                    <xdr:colOff>476250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0" name="Check Box 24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121</xdr:row>
                    <xdr:rowOff>0</xdr:rowOff>
                  </from>
                  <to>
                    <xdr:col>5</xdr:col>
                    <xdr:colOff>476250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01" name="Check Box 24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122</xdr:row>
                    <xdr:rowOff>0</xdr:rowOff>
                  </from>
                  <to>
                    <xdr:col>5</xdr:col>
                    <xdr:colOff>476250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02" name="Check Box 24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123</xdr:row>
                    <xdr:rowOff>0</xdr:rowOff>
                  </from>
                  <to>
                    <xdr:col>5</xdr:col>
                    <xdr:colOff>476250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3" name="Check Box 24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124</xdr:row>
                    <xdr:rowOff>0</xdr:rowOff>
                  </from>
                  <to>
                    <xdr:col>5</xdr:col>
                    <xdr:colOff>476250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4" name="Check Box 2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125</xdr:row>
                    <xdr:rowOff>0</xdr:rowOff>
                  </from>
                  <to>
                    <xdr:col>5</xdr:col>
                    <xdr:colOff>476250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5" name="Check Box 2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126</xdr:row>
                    <xdr:rowOff>0</xdr:rowOff>
                  </from>
                  <to>
                    <xdr:col>5</xdr:col>
                    <xdr:colOff>476250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6" name="Check Box 2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127</xdr:row>
                    <xdr:rowOff>0</xdr:rowOff>
                  </from>
                  <to>
                    <xdr:col>5</xdr:col>
                    <xdr:colOff>476250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7" name="Check Box 2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128</xdr:row>
                    <xdr:rowOff>0</xdr:rowOff>
                  </from>
                  <to>
                    <xdr:col>5</xdr:col>
                    <xdr:colOff>476250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8" name="Check Box 2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129</xdr:row>
                    <xdr:rowOff>0</xdr:rowOff>
                  </from>
                  <to>
                    <xdr:col>5</xdr:col>
                    <xdr:colOff>476250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9" name="Check Box 2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130</xdr:row>
                    <xdr:rowOff>0</xdr:rowOff>
                  </from>
                  <to>
                    <xdr:col>5</xdr:col>
                    <xdr:colOff>476250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10" name="Check Box 2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131</xdr:row>
                    <xdr:rowOff>0</xdr:rowOff>
                  </from>
                  <to>
                    <xdr:col>5</xdr:col>
                    <xdr:colOff>476250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11" name="Check Box 2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132</xdr:row>
                    <xdr:rowOff>0</xdr:rowOff>
                  </from>
                  <to>
                    <xdr:col>5</xdr:col>
                    <xdr:colOff>476250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12" name="Check Box 2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133</xdr:row>
                    <xdr:rowOff>0</xdr:rowOff>
                  </from>
                  <to>
                    <xdr:col>5</xdr:col>
                    <xdr:colOff>476250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13" name="Check Box 2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134</xdr:row>
                    <xdr:rowOff>0</xdr:rowOff>
                  </from>
                  <to>
                    <xdr:col>5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4" name="Check Box 2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135</xdr:row>
                    <xdr:rowOff>0</xdr:rowOff>
                  </from>
                  <to>
                    <xdr:col>5</xdr:col>
                    <xdr:colOff>476250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5" name="Check Box 2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136</xdr:row>
                    <xdr:rowOff>0</xdr:rowOff>
                  </from>
                  <to>
                    <xdr:col>5</xdr:col>
                    <xdr:colOff>476250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6" name="Check Box 2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137</xdr:row>
                    <xdr:rowOff>0</xdr:rowOff>
                  </from>
                  <to>
                    <xdr:col>5</xdr:col>
                    <xdr:colOff>476250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7" name="Check Box 2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138</xdr:row>
                    <xdr:rowOff>0</xdr:rowOff>
                  </from>
                  <to>
                    <xdr:col>5</xdr:col>
                    <xdr:colOff>476250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8" name="Check Box 2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145</xdr:row>
                    <xdr:rowOff>0</xdr:rowOff>
                  </from>
                  <to>
                    <xdr:col>5</xdr:col>
                    <xdr:colOff>476250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9" name="Check Box 2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146</xdr:row>
                    <xdr:rowOff>0</xdr:rowOff>
                  </from>
                  <to>
                    <xdr:col>5</xdr:col>
                    <xdr:colOff>476250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20" name="Check Box 2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147</xdr:row>
                    <xdr:rowOff>0</xdr:rowOff>
                  </from>
                  <to>
                    <xdr:col>5</xdr:col>
                    <xdr:colOff>476250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21" name="Check Box 2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148</xdr:row>
                    <xdr:rowOff>0</xdr:rowOff>
                  </from>
                  <to>
                    <xdr:col>5</xdr:col>
                    <xdr:colOff>476250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22" name="Check Box 2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149</xdr:row>
                    <xdr:rowOff>0</xdr:rowOff>
                  </from>
                  <to>
                    <xdr:col>5</xdr:col>
                    <xdr:colOff>476250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23" name="Check Box 2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150</xdr:row>
                    <xdr:rowOff>0</xdr:rowOff>
                  </from>
                  <to>
                    <xdr:col>5</xdr:col>
                    <xdr:colOff>476250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4" name="Check Box 2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151</xdr:row>
                    <xdr:rowOff>0</xdr:rowOff>
                  </from>
                  <to>
                    <xdr:col>5</xdr:col>
                    <xdr:colOff>476250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5" name="Check Box 2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152</xdr:row>
                    <xdr:rowOff>0</xdr:rowOff>
                  </from>
                  <to>
                    <xdr:col>5</xdr:col>
                    <xdr:colOff>476250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6" name="Check Box 2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153</xdr:row>
                    <xdr:rowOff>0</xdr:rowOff>
                  </from>
                  <to>
                    <xdr:col>5</xdr:col>
                    <xdr:colOff>476250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7" name="Check Box 2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154</xdr:row>
                    <xdr:rowOff>0</xdr:rowOff>
                  </from>
                  <to>
                    <xdr:col>5</xdr:col>
                    <xdr:colOff>476250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8" name="Check Box 2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155</xdr:row>
                    <xdr:rowOff>0</xdr:rowOff>
                  </from>
                  <to>
                    <xdr:col>5</xdr:col>
                    <xdr:colOff>476250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9" name="Check Box 2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156</xdr:row>
                    <xdr:rowOff>0</xdr:rowOff>
                  </from>
                  <to>
                    <xdr:col>5</xdr:col>
                    <xdr:colOff>476250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30" name="Check Box 2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157</xdr:row>
                    <xdr:rowOff>0</xdr:rowOff>
                  </from>
                  <to>
                    <xdr:col>5</xdr:col>
                    <xdr:colOff>476250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31" name="Check Box 2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158</xdr:row>
                    <xdr:rowOff>0</xdr:rowOff>
                  </from>
                  <to>
                    <xdr:col>5</xdr:col>
                    <xdr:colOff>476250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32" name="Check Box 2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159</xdr:row>
                    <xdr:rowOff>0</xdr:rowOff>
                  </from>
                  <to>
                    <xdr:col>5</xdr:col>
                    <xdr:colOff>476250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33" name="Check Box 2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160</xdr:row>
                    <xdr:rowOff>0</xdr:rowOff>
                  </from>
                  <to>
                    <xdr:col>5</xdr:col>
                    <xdr:colOff>476250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4" name="Check Box 2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161</xdr:row>
                    <xdr:rowOff>0</xdr:rowOff>
                  </from>
                  <to>
                    <xdr:col>5</xdr:col>
                    <xdr:colOff>476250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5" name="Check Box 2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162</xdr:row>
                    <xdr:rowOff>0</xdr:rowOff>
                  </from>
                  <to>
                    <xdr:col>5</xdr:col>
                    <xdr:colOff>476250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6" name="Check Box 2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163</xdr:row>
                    <xdr:rowOff>0</xdr:rowOff>
                  </from>
                  <to>
                    <xdr:col>5</xdr:col>
                    <xdr:colOff>476250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7" name="Check Box 2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164</xdr:row>
                    <xdr:rowOff>0</xdr:rowOff>
                  </from>
                  <to>
                    <xdr:col>5</xdr:col>
                    <xdr:colOff>476250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8" name="Check Box 2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165</xdr:row>
                    <xdr:rowOff>0</xdr:rowOff>
                  </from>
                  <to>
                    <xdr:col>5</xdr:col>
                    <xdr:colOff>476250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9" name="Check Box 2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166</xdr:row>
                    <xdr:rowOff>0</xdr:rowOff>
                  </from>
                  <to>
                    <xdr:col>5</xdr:col>
                    <xdr:colOff>476250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40" name="Check Box 2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167</xdr:row>
                    <xdr:rowOff>0</xdr:rowOff>
                  </from>
                  <to>
                    <xdr:col>5</xdr:col>
                    <xdr:colOff>476250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41" name="Check Box 2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168</xdr:row>
                    <xdr:rowOff>0</xdr:rowOff>
                  </from>
                  <to>
                    <xdr:col>5</xdr:col>
                    <xdr:colOff>476250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2" name="Check Box 2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169</xdr:row>
                    <xdr:rowOff>0</xdr:rowOff>
                  </from>
                  <to>
                    <xdr:col>5</xdr:col>
                    <xdr:colOff>476250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43" name="Check Box 2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170</xdr:row>
                    <xdr:rowOff>0</xdr:rowOff>
                  </from>
                  <to>
                    <xdr:col>5</xdr:col>
                    <xdr:colOff>476250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4" name="Check Box 2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171</xdr:row>
                    <xdr:rowOff>0</xdr:rowOff>
                  </from>
                  <to>
                    <xdr:col>5</xdr:col>
                    <xdr:colOff>476250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5" name="Check Box 2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172</xdr:row>
                    <xdr:rowOff>0</xdr:rowOff>
                  </from>
                  <to>
                    <xdr:col>5</xdr:col>
                    <xdr:colOff>476250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6" name="Check Box 2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173</xdr:row>
                    <xdr:rowOff>0</xdr:rowOff>
                  </from>
                  <to>
                    <xdr:col>5</xdr:col>
                    <xdr:colOff>476250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7" name="Check Box 2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169</xdr:row>
                    <xdr:rowOff>0</xdr:rowOff>
                  </from>
                  <to>
                    <xdr:col>5</xdr:col>
                    <xdr:colOff>476250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8" name="Check Box 2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169</xdr:row>
                    <xdr:rowOff>0</xdr:rowOff>
                  </from>
                  <to>
                    <xdr:col>5</xdr:col>
                    <xdr:colOff>476250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9" name="Check Box 2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170</xdr:row>
                    <xdr:rowOff>0</xdr:rowOff>
                  </from>
                  <to>
                    <xdr:col>5</xdr:col>
                    <xdr:colOff>476250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50" name="Check Box 2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171</xdr:row>
                    <xdr:rowOff>0</xdr:rowOff>
                  </from>
                  <to>
                    <xdr:col>5</xdr:col>
                    <xdr:colOff>476250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51" name="Check Box 2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172</xdr:row>
                    <xdr:rowOff>0</xdr:rowOff>
                  </from>
                  <to>
                    <xdr:col>5</xdr:col>
                    <xdr:colOff>476250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52" name="Check Box 2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173</xdr:row>
                    <xdr:rowOff>0</xdr:rowOff>
                  </from>
                  <to>
                    <xdr:col>5</xdr:col>
                    <xdr:colOff>476250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3" name="Check Box 2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146</xdr:row>
                    <xdr:rowOff>0</xdr:rowOff>
                  </from>
                  <to>
                    <xdr:col>5</xdr:col>
                    <xdr:colOff>476250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4" name="Check Box 3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147</xdr:row>
                    <xdr:rowOff>0</xdr:rowOff>
                  </from>
                  <to>
                    <xdr:col>5</xdr:col>
                    <xdr:colOff>476250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5" name="Check Box 3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148</xdr:row>
                    <xdr:rowOff>0</xdr:rowOff>
                  </from>
                  <to>
                    <xdr:col>5</xdr:col>
                    <xdr:colOff>476250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6" name="Check Box 3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149</xdr:row>
                    <xdr:rowOff>0</xdr:rowOff>
                  </from>
                  <to>
                    <xdr:col>5</xdr:col>
                    <xdr:colOff>476250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7" name="Check Box 3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150</xdr:row>
                    <xdr:rowOff>0</xdr:rowOff>
                  </from>
                  <to>
                    <xdr:col>5</xdr:col>
                    <xdr:colOff>476250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8" name="Check Box 3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151</xdr:row>
                    <xdr:rowOff>0</xdr:rowOff>
                  </from>
                  <to>
                    <xdr:col>5</xdr:col>
                    <xdr:colOff>476250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9" name="Check Box 3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152</xdr:row>
                    <xdr:rowOff>0</xdr:rowOff>
                  </from>
                  <to>
                    <xdr:col>5</xdr:col>
                    <xdr:colOff>476250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60" name="Check Box 3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153</xdr:row>
                    <xdr:rowOff>0</xdr:rowOff>
                  </from>
                  <to>
                    <xdr:col>5</xdr:col>
                    <xdr:colOff>476250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61" name="Check Box 3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154</xdr:row>
                    <xdr:rowOff>0</xdr:rowOff>
                  </from>
                  <to>
                    <xdr:col>5</xdr:col>
                    <xdr:colOff>476250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62" name="Check Box 3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155</xdr:row>
                    <xdr:rowOff>0</xdr:rowOff>
                  </from>
                  <to>
                    <xdr:col>5</xdr:col>
                    <xdr:colOff>476250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63" name="Check Box 3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156</xdr:row>
                    <xdr:rowOff>0</xdr:rowOff>
                  </from>
                  <to>
                    <xdr:col>5</xdr:col>
                    <xdr:colOff>476250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4" name="Check Box 3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157</xdr:row>
                    <xdr:rowOff>0</xdr:rowOff>
                  </from>
                  <to>
                    <xdr:col>5</xdr:col>
                    <xdr:colOff>476250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5" name="Check Box 3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158</xdr:row>
                    <xdr:rowOff>0</xdr:rowOff>
                  </from>
                  <to>
                    <xdr:col>5</xdr:col>
                    <xdr:colOff>476250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6" name="Check Box 3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159</xdr:row>
                    <xdr:rowOff>0</xdr:rowOff>
                  </from>
                  <to>
                    <xdr:col>5</xdr:col>
                    <xdr:colOff>476250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7" name="Check Box 3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160</xdr:row>
                    <xdr:rowOff>0</xdr:rowOff>
                  </from>
                  <to>
                    <xdr:col>5</xdr:col>
                    <xdr:colOff>476250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8" name="Check Box 3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161</xdr:row>
                    <xdr:rowOff>0</xdr:rowOff>
                  </from>
                  <to>
                    <xdr:col>5</xdr:col>
                    <xdr:colOff>476250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9" name="Check Box 3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162</xdr:row>
                    <xdr:rowOff>0</xdr:rowOff>
                  </from>
                  <to>
                    <xdr:col>5</xdr:col>
                    <xdr:colOff>476250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70" name="Check Box 3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163</xdr:row>
                    <xdr:rowOff>0</xdr:rowOff>
                  </from>
                  <to>
                    <xdr:col>5</xdr:col>
                    <xdr:colOff>476250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71" name="Check Box 3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164</xdr:row>
                    <xdr:rowOff>0</xdr:rowOff>
                  </from>
                  <to>
                    <xdr:col>5</xdr:col>
                    <xdr:colOff>476250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72" name="Check Box 3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165</xdr:row>
                    <xdr:rowOff>0</xdr:rowOff>
                  </from>
                  <to>
                    <xdr:col>5</xdr:col>
                    <xdr:colOff>476250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73" name="Check Box 3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166</xdr:row>
                    <xdr:rowOff>0</xdr:rowOff>
                  </from>
                  <to>
                    <xdr:col>5</xdr:col>
                    <xdr:colOff>476250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4" name="Check Box 3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167</xdr:row>
                    <xdr:rowOff>0</xdr:rowOff>
                  </from>
                  <to>
                    <xdr:col>5</xdr:col>
                    <xdr:colOff>476250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5" name="Check Box 3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168</xdr:row>
                    <xdr:rowOff>0</xdr:rowOff>
                  </from>
                  <to>
                    <xdr:col>5</xdr:col>
                    <xdr:colOff>476250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6" name="Check Box 3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169</xdr:row>
                    <xdr:rowOff>0</xdr:rowOff>
                  </from>
                  <to>
                    <xdr:col>5</xdr:col>
                    <xdr:colOff>476250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7" name="Check Box 3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170</xdr:row>
                    <xdr:rowOff>0</xdr:rowOff>
                  </from>
                  <to>
                    <xdr:col>5</xdr:col>
                    <xdr:colOff>476250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8" name="Check Box 3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171</xdr:row>
                    <xdr:rowOff>0</xdr:rowOff>
                  </from>
                  <to>
                    <xdr:col>5</xdr:col>
                    <xdr:colOff>476250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9" name="Check Box 3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172</xdr:row>
                    <xdr:rowOff>0</xdr:rowOff>
                  </from>
                  <to>
                    <xdr:col>5</xdr:col>
                    <xdr:colOff>476250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80" name="Check Box 3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173</xdr:row>
                    <xdr:rowOff>0</xdr:rowOff>
                  </from>
                  <to>
                    <xdr:col>5</xdr:col>
                    <xdr:colOff>476250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81" name="Check Box 3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180</xdr:row>
                    <xdr:rowOff>0</xdr:rowOff>
                  </from>
                  <to>
                    <xdr:col>5</xdr:col>
                    <xdr:colOff>476250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82" name="Check Box 3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181</xdr:row>
                    <xdr:rowOff>0</xdr:rowOff>
                  </from>
                  <to>
                    <xdr:col>5</xdr:col>
                    <xdr:colOff>476250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83" name="Check Box 3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182</xdr:row>
                    <xdr:rowOff>0</xdr:rowOff>
                  </from>
                  <to>
                    <xdr:col>5</xdr:col>
                    <xdr:colOff>476250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4" name="Check Box 3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183</xdr:row>
                    <xdr:rowOff>0</xdr:rowOff>
                  </from>
                  <to>
                    <xdr:col>5</xdr:col>
                    <xdr:colOff>476250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5" name="Check Box 3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184</xdr:row>
                    <xdr:rowOff>0</xdr:rowOff>
                  </from>
                  <to>
                    <xdr:col>5</xdr:col>
                    <xdr:colOff>476250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6" name="Check Box 3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185</xdr:row>
                    <xdr:rowOff>0</xdr:rowOff>
                  </from>
                  <to>
                    <xdr:col>5</xdr:col>
                    <xdr:colOff>476250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7" name="Check Box 3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186</xdr:row>
                    <xdr:rowOff>0</xdr:rowOff>
                  </from>
                  <to>
                    <xdr:col>5</xdr:col>
                    <xdr:colOff>476250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8" name="Check Box 3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187</xdr:row>
                    <xdr:rowOff>0</xdr:rowOff>
                  </from>
                  <to>
                    <xdr:col>5</xdr:col>
                    <xdr:colOff>476250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9" name="Check Box 3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188</xdr:row>
                    <xdr:rowOff>0</xdr:rowOff>
                  </from>
                  <to>
                    <xdr:col>5</xdr:col>
                    <xdr:colOff>476250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90" name="Check Box 3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189</xdr:row>
                    <xdr:rowOff>0</xdr:rowOff>
                  </from>
                  <to>
                    <xdr:col>5</xdr:col>
                    <xdr:colOff>476250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91" name="Check Box 3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190</xdr:row>
                    <xdr:rowOff>0</xdr:rowOff>
                  </from>
                  <to>
                    <xdr:col>5</xdr:col>
                    <xdr:colOff>476250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92" name="Check Box 3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191</xdr:row>
                    <xdr:rowOff>0</xdr:rowOff>
                  </from>
                  <to>
                    <xdr:col>5</xdr:col>
                    <xdr:colOff>476250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93" name="Check Box 3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192</xdr:row>
                    <xdr:rowOff>0</xdr:rowOff>
                  </from>
                  <to>
                    <xdr:col>5</xdr:col>
                    <xdr:colOff>476250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4" name="Check Box 3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193</xdr:row>
                    <xdr:rowOff>0</xdr:rowOff>
                  </from>
                  <to>
                    <xdr:col>5</xdr:col>
                    <xdr:colOff>476250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5" name="Check Box 3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194</xdr:row>
                    <xdr:rowOff>0</xdr:rowOff>
                  </from>
                  <to>
                    <xdr:col>5</xdr:col>
                    <xdr:colOff>476250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6" name="Check Box 34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195</xdr:row>
                    <xdr:rowOff>0</xdr:rowOff>
                  </from>
                  <to>
                    <xdr:col>5</xdr:col>
                    <xdr:colOff>476250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7" name="Check Box 34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196</xdr:row>
                    <xdr:rowOff>0</xdr:rowOff>
                  </from>
                  <to>
                    <xdr:col>5</xdr:col>
                    <xdr:colOff>476250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8" name="Check Box 34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197</xdr:row>
                    <xdr:rowOff>0</xdr:rowOff>
                  </from>
                  <to>
                    <xdr:col>5</xdr:col>
                    <xdr:colOff>476250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9" name="Check Box 34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198</xdr:row>
                    <xdr:rowOff>0</xdr:rowOff>
                  </from>
                  <to>
                    <xdr:col>5</xdr:col>
                    <xdr:colOff>476250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00" name="Check Box 34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199</xdr:row>
                    <xdr:rowOff>0</xdr:rowOff>
                  </from>
                  <to>
                    <xdr:col>5</xdr:col>
                    <xdr:colOff>476250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01" name="Check Box 34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200</xdr:row>
                    <xdr:rowOff>0</xdr:rowOff>
                  </from>
                  <to>
                    <xdr:col>5</xdr:col>
                    <xdr:colOff>476250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02" name="Check Box 34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201</xdr:row>
                    <xdr:rowOff>0</xdr:rowOff>
                  </from>
                  <to>
                    <xdr:col>5</xdr:col>
                    <xdr:colOff>476250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03" name="Check Box 34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202</xdr:row>
                    <xdr:rowOff>0</xdr:rowOff>
                  </from>
                  <to>
                    <xdr:col>5</xdr:col>
                    <xdr:colOff>476250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4" name="Check Box 3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203</xdr:row>
                    <xdr:rowOff>0</xdr:rowOff>
                  </from>
                  <to>
                    <xdr:col>5</xdr:col>
                    <xdr:colOff>476250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5" name="Check Box 3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204</xdr:row>
                    <xdr:rowOff>0</xdr:rowOff>
                  </from>
                  <to>
                    <xdr:col>5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6" name="Check Box 3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205</xdr:row>
                    <xdr:rowOff>0</xdr:rowOff>
                  </from>
                  <to>
                    <xdr:col>5</xdr:col>
                    <xdr:colOff>476250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7" name="Check Box 3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206</xdr:row>
                    <xdr:rowOff>0</xdr:rowOff>
                  </from>
                  <to>
                    <xdr:col>5</xdr:col>
                    <xdr:colOff>476250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8" name="Check Box 3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207</xdr:row>
                    <xdr:rowOff>0</xdr:rowOff>
                  </from>
                  <to>
                    <xdr:col>5</xdr:col>
                    <xdr:colOff>476250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9" name="Check Box 3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208</xdr:row>
                    <xdr:rowOff>0</xdr:rowOff>
                  </from>
                  <to>
                    <xdr:col>5</xdr:col>
                    <xdr:colOff>476250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10" name="Check Box 3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204</xdr:row>
                    <xdr:rowOff>0</xdr:rowOff>
                  </from>
                  <to>
                    <xdr:col>5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11" name="Check Box 3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204</xdr:row>
                    <xdr:rowOff>0</xdr:rowOff>
                  </from>
                  <to>
                    <xdr:col>5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12" name="Check Box 3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205</xdr:row>
                    <xdr:rowOff>0</xdr:rowOff>
                  </from>
                  <to>
                    <xdr:col>5</xdr:col>
                    <xdr:colOff>476250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13" name="Check Box 3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206</xdr:row>
                    <xdr:rowOff>0</xdr:rowOff>
                  </from>
                  <to>
                    <xdr:col>5</xdr:col>
                    <xdr:colOff>476250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4" name="Check Box 3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207</xdr:row>
                    <xdr:rowOff>0</xdr:rowOff>
                  </from>
                  <to>
                    <xdr:col>5</xdr:col>
                    <xdr:colOff>476250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5" name="Check Box 3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208</xdr:row>
                    <xdr:rowOff>0</xdr:rowOff>
                  </from>
                  <to>
                    <xdr:col>5</xdr:col>
                    <xdr:colOff>476250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6" name="Check Box 3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181</xdr:row>
                    <xdr:rowOff>0</xdr:rowOff>
                  </from>
                  <to>
                    <xdr:col>5</xdr:col>
                    <xdr:colOff>476250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7" name="Check Box 3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182</xdr:row>
                    <xdr:rowOff>0</xdr:rowOff>
                  </from>
                  <to>
                    <xdr:col>5</xdr:col>
                    <xdr:colOff>476250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8" name="Check Box 3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183</xdr:row>
                    <xdr:rowOff>0</xdr:rowOff>
                  </from>
                  <to>
                    <xdr:col>5</xdr:col>
                    <xdr:colOff>476250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9" name="Check Box 3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184</xdr:row>
                    <xdr:rowOff>0</xdr:rowOff>
                  </from>
                  <to>
                    <xdr:col>5</xdr:col>
                    <xdr:colOff>476250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20" name="Check Box 3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185</xdr:row>
                    <xdr:rowOff>0</xdr:rowOff>
                  </from>
                  <to>
                    <xdr:col>5</xdr:col>
                    <xdr:colOff>476250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21" name="Check Box 3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186</xdr:row>
                    <xdr:rowOff>0</xdr:rowOff>
                  </from>
                  <to>
                    <xdr:col>5</xdr:col>
                    <xdr:colOff>476250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22" name="Check Box 3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187</xdr:row>
                    <xdr:rowOff>0</xdr:rowOff>
                  </from>
                  <to>
                    <xdr:col>5</xdr:col>
                    <xdr:colOff>476250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23" name="Check Box 3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188</xdr:row>
                    <xdr:rowOff>0</xdr:rowOff>
                  </from>
                  <to>
                    <xdr:col>5</xdr:col>
                    <xdr:colOff>476250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4" name="Check Box 3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189</xdr:row>
                    <xdr:rowOff>0</xdr:rowOff>
                  </from>
                  <to>
                    <xdr:col>5</xdr:col>
                    <xdr:colOff>476250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5" name="Check Box 3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190</xdr:row>
                    <xdr:rowOff>0</xdr:rowOff>
                  </from>
                  <to>
                    <xdr:col>5</xdr:col>
                    <xdr:colOff>476250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6" name="Check Box 3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191</xdr:row>
                    <xdr:rowOff>0</xdr:rowOff>
                  </from>
                  <to>
                    <xdr:col>5</xdr:col>
                    <xdr:colOff>476250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7" name="Check Box 3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192</xdr:row>
                    <xdr:rowOff>0</xdr:rowOff>
                  </from>
                  <to>
                    <xdr:col>5</xdr:col>
                    <xdr:colOff>476250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8" name="Check Box 3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193</xdr:row>
                    <xdr:rowOff>0</xdr:rowOff>
                  </from>
                  <to>
                    <xdr:col>5</xdr:col>
                    <xdr:colOff>476250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9" name="Check Box 3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194</xdr:row>
                    <xdr:rowOff>0</xdr:rowOff>
                  </from>
                  <to>
                    <xdr:col>5</xdr:col>
                    <xdr:colOff>476250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30" name="Check Box 3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195</xdr:row>
                    <xdr:rowOff>0</xdr:rowOff>
                  </from>
                  <to>
                    <xdr:col>5</xdr:col>
                    <xdr:colOff>476250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31" name="Check Box 3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196</xdr:row>
                    <xdr:rowOff>0</xdr:rowOff>
                  </from>
                  <to>
                    <xdr:col>5</xdr:col>
                    <xdr:colOff>476250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32" name="Check Box 3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197</xdr:row>
                    <xdr:rowOff>0</xdr:rowOff>
                  </from>
                  <to>
                    <xdr:col>5</xdr:col>
                    <xdr:colOff>476250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33" name="Check Box 3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198</xdr:row>
                    <xdr:rowOff>0</xdr:rowOff>
                  </from>
                  <to>
                    <xdr:col>5</xdr:col>
                    <xdr:colOff>476250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4" name="Check Box 3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199</xdr:row>
                    <xdr:rowOff>0</xdr:rowOff>
                  </from>
                  <to>
                    <xdr:col>5</xdr:col>
                    <xdr:colOff>476250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5" name="Check Box 3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200</xdr:row>
                    <xdr:rowOff>0</xdr:rowOff>
                  </from>
                  <to>
                    <xdr:col>5</xdr:col>
                    <xdr:colOff>476250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6" name="Check Box 3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201</xdr:row>
                    <xdr:rowOff>0</xdr:rowOff>
                  </from>
                  <to>
                    <xdr:col>5</xdr:col>
                    <xdr:colOff>476250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7" name="Check Box 3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202</xdr:row>
                    <xdr:rowOff>0</xdr:rowOff>
                  </from>
                  <to>
                    <xdr:col>5</xdr:col>
                    <xdr:colOff>476250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8" name="Check Box 3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203</xdr:row>
                    <xdr:rowOff>0</xdr:rowOff>
                  </from>
                  <to>
                    <xdr:col>5</xdr:col>
                    <xdr:colOff>476250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9" name="Check Box 3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204</xdr:row>
                    <xdr:rowOff>0</xdr:rowOff>
                  </from>
                  <to>
                    <xdr:col>5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40" name="Check Box 3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205</xdr:row>
                    <xdr:rowOff>0</xdr:rowOff>
                  </from>
                  <to>
                    <xdr:col>5</xdr:col>
                    <xdr:colOff>476250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41" name="Check Box 3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206</xdr:row>
                    <xdr:rowOff>0</xdr:rowOff>
                  </from>
                  <to>
                    <xdr:col>5</xdr:col>
                    <xdr:colOff>476250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42" name="Check Box 3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207</xdr:row>
                    <xdr:rowOff>0</xdr:rowOff>
                  </from>
                  <to>
                    <xdr:col>5</xdr:col>
                    <xdr:colOff>476250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43" name="Check Box 3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208</xdr:row>
                    <xdr:rowOff>0</xdr:rowOff>
                  </from>
                  <to>
                    <xdr:col>5</xdr:col>
                    <xdr:colOff>476250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4" name="Check Box 3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215</xdr:row>
                    <xdr:rowOff>0</xdr:rowOff>
                  </from>
                  <to>
                    <xdr:col>5</xdr:col>
                    <xdr:colOff>476250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5" name="Check Box 3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216</xdr:row>
                    <xdr:rowOff>0</xdr:rowOff>
                  </from>
                  <to>
                    <xdr:col>5</xdr:col>
                    <xdr:colOff>476250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6" name="Check Box 3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217</xdr:row>
                    <xdr:rowOff>0</xdr:rowOff>
                  </from>
                  <to>
                    <xdr:col>5</xdr:col>
                    <xdr:colOff>476250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7" name="Check Box 3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218</xdr:row>
                    <xdr:rowOff>0</xdr:rowOff>
                  </from>
                  <to>
                    <xdr:col>5</xdr:col>
                    <xdr:colOff>476250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8" name="Check Box 3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219</xdr:row>
                    <xdr:rowOff>0</xdr:rowOff>
                  </from>
                  <to>
                    <xdr:col>5</xdr:col>
                    <xdr:colOff>476250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9" name="Check Box 3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220</xdr:row>
                    <xdr:rowOff>0</xdr:rowOff>
                  </from>
                  <to>
                    <xdr:col>5</xdr:col>
                    <xdr:colOff>476250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50" name="Check Box 3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221</xdr:row>
                    <xdr:rowOff>0</xdr:rowOff>
                  </from>
                  <to>
                    <xdr:col>5</xdr:col>
                    <xdr:colOff>476250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51" name="Check Box 3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222</xdr:row>
                    <xdr:rowOff>0</xdr:rowOff>
                  </from>
                  <to>
                    <xdr:col>5</xdr:col>
                    <xdr:colOff>476250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52" name="Check Box 3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223</xdr:row>
                    <xdr:rowOff>0</xdr:rowOff>
                  </from>
                  <to>
                    <xdr:col>5</xdr:col>
                    <xdr:colOff>476250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53" name="Check Box 3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224</xdr:row>
                    <xdr:rowOff>0</xdr:rowOff>
                  </from>
                  <to>
                    <xdr:col>5</xdr:col>
                    <xdr:colOff>476250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4" name="Check Box 4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225</xdr:row>
                    <xdr:rowOff>0</xdr:rowOff>
                  </from>
                  <to>
                    <xdr:col>5</xdr:col>
                    <xdr:colOff>476250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5" name="Check Box 4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226</xdr:row>
                    <xdr:rowOff>0</xdr:rowOff>
                  </from>
                  <to>
                    <xdr:col>5</xdr:col>
                    <xdr:colOff>476250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6" name="Check Box 4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227</xdr:row>
                    <xdr:rowOff>0</xdr:rowOff>
                  </from>
                  <to>
                    <xdr:col>5</xdr:col>
                    <xdr:colOff>476250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7" name="Check Box 4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228</xdr:row>
                    <xdr:rowOff>0</xdr:rowOff>
                  </from>
                  <to>
                    <xdr:col>5</xdr:col>
                    <xdr:colOff>476250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8" name="Check Box 4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229</xdr:row>
                    <xdr:rowOff>0</xdr:rowOff>
                  </from>
                  <to>
                    <xdr:col>5</xdr:col>
                    <xdr:colOff>476250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9" name="Check Box 4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230</xdr:row>
                    <xdr:rowOff>0</xdr:rowOff>
                  </from>
                  <to>
                    <xdr:col>5</xdr:col>
                    <xdr:colOff>476250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60" name="Check Box 4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231</xdr:row>
                    <xdr:rowOff>0</xdr:rowOff>
                  </from>
                  <to>
                    <xdr:col>5</xdr:col>
                    <xdr:colOff>476250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61" name="Check Box 4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232</xdr:row>
                    <xdr:rowOff>0</xdr:rowOff>
                  </from>
                  <to>
                    <xdr:col>5</xdr:col>
                    <xdr:colOff>476250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62" name="Check Box 4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233</xdr:row>
                    <xdr:rowOff>0</xdr:rowOff>
                  </from>
                  <to>
                    <xdr:col>5</xdr:col>
                    <xdr:colOff>476250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3" name="Check Box 4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234</xdr:row>
                    <xdr:rowOff>0</xdr:rowOff>
                  </from>
                  <to>
                    <xdr:col>5</xdr:col>
                    <xdr:colOff>476250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4" name="Check Box 4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235</xdr:row>
                    <xdr:rowOff>0</xdr:rowOff>
                  </from>
                  <to>
                    <xdr:col>5</xdr:col>
                    <xdr:colOff>476250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5" name="Check Box 4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236</xdr:row>
                    <xdr:rowOff>0</xdr:rowOff>
                  </from>
                  <to>
                    <xdr:col>5</xdr:col>
                    <xdr:colOff>476250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6" name="Check Box 4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237</xdr:row>
                    <xdr:rowOff>0</xdr:rowOff>
                  </from>
                  <to>
                    <xdr:col>5</xdr:col>
                    <xdr:colOff>476250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7" name="Check Box 4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238</xdr:row>
                    <xdr:rowOff>0</xdr:rowOff>
                  </from>
                  <to>
                    <xdr:col>5</xdr:col>
                    <xdr:colOff>476250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8" name="Check Box 4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239</xdr:row>
                    <xdr:rowOff>0</xdr:rowOff>
                  </from>
                  <to>
                    <xdr:col>5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9" name="Check Box 4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240</xdr:row>
                    <xdr:rowOff>0</xdr:rowOff>
                  </from>
                  <to>
                    <xdr:col>5</xdr:col>
                    <xdr:colOff>476250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70" name="Check Box 4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241</xdr:row>
                    <xdr:rowOff>0</xdr:rowOff>
                  </from>
                  <to>
                    <xdr:col>5</xdr:col>
                    <xdr:colOff>476250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71" name="Check Box 4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242</xdr:row>
                    <xdr:rowOff>0</xdr:rowOff>
                  </from>
                  <to>
                    <xdr:col>5</xdr:col>
                    <xdr:colOff>476250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72" name="Check Box 4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243</xdr:row>
                    <xdr:rowOff>0</xdr:rowOff>
                  </from>
                  <to>
                    <xdr:col>5</xdr:col>
                    <xdr:colOff>476250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73" name="Check Box 4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239</xdr:row>
                    <xdr:rowOff>0</xdr:rowOff>
                  </from>
                  <to>
                    <xdr:col>5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4" name="Check Box 4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239</xdr:row>
                    <xdr:rowOff>0</xdr:rowOff>
                  </from>
                  <to>
                    <xdr:col>5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5" name="Check Box 4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240</xdr:row>
                    <xdr:rowOff>0</xdr:rowOff>
                  </from>
                  <to>
                    <xdr:col>5</xdr:col>
                    <xdr:colOff>476250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6" name="Check Box 4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241</xdr:row>
                    <xdr:rowOff>0</xdr:rowOff>
                  </from>
                  <to>
                    <xdr:col>5</xdr:col>
                    <xdr:colOff>476250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7" name="Check Box 4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242</xdr:row>
                    <xdr:rowOff>0</xdr:rowOff>
                  </from>
                  <to>
                    <xdr:col>5</xdr:col>
                    <xdr:colOff>476250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8" name="Check Box 4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243</xdr:row>
                    <xdr:rowOff>0</xdr:rowOff>
                  </from>
                  <to>
                    <xdr:col>5</xdr:col>
                    <xdr:colOff>476250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9" name="Check Box 4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216</xdr:row>
                    <xdr:rowOff>0</xdr:rowOff>
                  </from>
                  <to>
                    <xdr:col>5</xdr:col>
                    <xdr:colOff>476250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80" name="Check Box 4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217</xdr:row>
                    <xdr:rowOff>0</xdr:rowOff>
                  </from>
                  <to>
                    <xdr:col>5</xdr:col>
                    <xdr:colOff>476250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81" name="Check Box 4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218</xdr:row>
                    <xdr:rowOff>0</xdr:rowOff>
                  </from>
                  <to>
                    <xdr:col>5</xdr:col>
                    <xdr:colOff>476250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82" name="Check Box 4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219</xdr:row>
                    <xdr:rowOff>0</xdr:rowOff>
                  </from>
                  <to>
                    <xdr:col>5</xdr:col>
                    <xdr:colOff>476250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83" name="Check Box 4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220</xdr:row>
                    <xdr:rowOff>0</xdr:rowOff>
                  </from>
                  <to>
                    <xdr:col>5</xdr:col>
                    <xdr:colOff>476250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4" name="Check Box 4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221</xdr:row>
                    <xdr:rowOff>0</xdr:rowOff>
                  </from>
                  <to>
                    <xdr:col>5</xdr:col>
                    <xdr:colOff>476250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5" name="Check Box 4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222</xdr:row>
                    <xdr:rowOff>0</xdr:rowOff>
                  </from>
                  <to>
                    <xdr:col>5</xdr:col>
                    <xdr:colOff>476250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6" name="Check Box 4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223</xdr:row>
                    <xdr:rowOff>0</xdr:rowOff>
                  </from>
                  <to>
                    <xdr:col>5</xdr:col>
                    <xdr:colOff>476250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7" name="Check Box 4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224</xdr:row>
                    <xdr:rowOff>0</xdr:rowOff>
                  </from>
                  <to>
                    <xdr:col>5</xdr:col>
                    <xdr:colOff>476250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8" name="Check Box 4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225</xdr:row>
                    <xdr:rowOff>0</xdr:rowOff>
                  </from>
                  <to>
                    <xdr:col>5</xdr:col>
                    <xdr:colOff>476250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9" name="Check Box 4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226</xdr:row>
                    <xdr:rowOff>0</xdr:rowOff>
                  </from>
                  <to>
                    <xdr:col>5</xdr:col>
                    <xdr:colOff>476250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90" name="Check Box 4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227</xdr:row>
                    <xdr:rowOff>0</xdr:rowOff>
                  </from>
                  <to>
                    <xdr:col>5</xdr:col>
                    <xdr:colOff>476250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91" name="Check Box 4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228</xdr:row>
                    <xdr:rowOff>0</xdr:rowOff>
                  </from>
                  <to>
                    <xdr:col>5</xdr:col>
                    <xdr:colOff>476250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92" name="Check Box 4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229</xdr:row>
                    <xdr:rowOff>0</xdr:rowOff>
                  </from>
                  <to>
                    <xdr:col>5</xdr:col>
                    <xdr:colOff>476250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93" name="Check Box 4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230</xdr:row>
                    <xdr:rowOff>0</xdr:rowOff>
                  </from>
                  <to>
                    <xdr:col>5</xdr:col>
                    <xdr:colOff>476250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4" name="Check Box 4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231</xdr:row>
                    <xdr:rowOff>0</xdr:rowOff>
                  </from>
                  <to>
                    <xdr:col>5</xdr:col>
                    <xdr:colOff>476250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5" name="Check Box 4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232</xdr:row>
                    <xdr:rowOff>0</xdr:rowOff>
                  </from>
                  <to>
                    <xdr:col>5</xdr:col>
                    <xdr:colOff>476250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6" name="Check Box 44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233</xdr:row>
                    <xdr:rowOff>0</xdr:rowOff>
                  </from>
                  <to>
                    <xdr:col>5</xdr:col>
                    <xdr:colOff>476250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7" name="Check Box 44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234</xdr:row>
                    <xdr:rowOff>0</xdr:rowOff>
                  </from>
                  <to>
                    <xdr:col>5</xdr:col>
                    <xdr:colOff>476250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8" name="Check Box 44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235</xdr:row>
                    <xdr:rowOff>0</xdr:rowOff>
                  </from>
                  <to>
                    <xdr:col>5</xdr:col>
                    <xdr:colOff>476250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9" name="Check Box 44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236</xdr:row>
                    <xdr:rowOff>0</xdr:rowOff>
                  </from>
                  <to>
                    <xdr:col>5</xdr:col>
                    <xdr:colOff>476250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00" name="Check Box 44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237</xdr:row>
                    <xdr:rowOff>0</xdr:rowOff>
                  </from>
                  <to>
                    <xdr:col>5</xdr:col>
                    <xdr:colOff>476250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01" name="Check Box 44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238</xdr:row>
                    <xdr:rowOff>0</xdr:rowOff>
                  </from>
                  <to>
                    <xdr:col>5</xdr:col>
                    <xdr:colOff>476250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02" name="Check Box 44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239</xdr:row>
                    <xdr:rowOff>0</xdr:rowOff>
                  </from>
                  <to>
                    <xdr:col>5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03" name="Check Box 44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240</xdr:row>
                    <xdr:rowOff>0</xdr:rowOff>
                  </from>
                  <to>
                    <xdr:col>5</xdr:col>
                    <xdr:colOff>476250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4" name="Check Box 4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241</xdr:row>
                    <xdr:rowOff>0</xdr:rowOff>
                  </from>
                  <to>
                    <xdr:col>5</xdr:col>
                    <xdr:colOff>476250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5" name="Check Box 4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242</xdr:row>
                    <xdr:rowOff>0</xdr:rowOff>
                  </from>
                  <to>
                    <xdr:col>5</xdr:col>
                    <xdr:colOff>476250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6" name="Check Box 4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243</xdr:row>
                    <xdr:rowOff>0</xdr:rowOff>
                  </from>
                  <to>
                    <xdr:col>5</xdr:col>
                    <xdr:colOff>476250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7" name="Check Box 4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250</xdr:row>
                    <xdr:rowOff>0</xdr:rowOff>
                  </from>
                  <to>
                    <xdr:col>5</xdr:col>
                    <xdr:colOff>476250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8" name="Check Box 4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251</xdr:row>
                    <xdr:rowOff>0</xdr:rowOff>
                  </from>
                  <to>
                    <xdr:col>5</xdr:col>
                    <xdr:colOff>476250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9" name="Check Box 4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252</xdr:row>
                    <xdr:rowOff>0</xdr:rowOff>
                  </from>
                  <to>
                    <xdr:col>5</xdr:col>
                    <xdr:colOff>476250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10" name="Check Box 4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253</xdr:row>
                    <xdr:rowOff>0</xdr:rowOff>
                  </from>
                  <to>
                    <xdr:col>5</xdr:col>
                    <xdr:colOff>476250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11" name="Check Box 4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254</xdr:row>
                    <xdr:rowOff>0</xdr:rowOff>
                  </from>
                  <to>
                    <xdr:col>5</xdr:col>
                    <xdr:colOff>476250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12" name="Check Box 4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255</xdr:row>
                    <xdr:rowOff>0</xdr:rowOff>
                  </from>
                  <to>
                    <xdr:col>5</xdr:col>
                    <xdr:colOff>476250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13" name="Check Box 4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256</xdr:row>
                    <xdr:rowOff>0</xdr:rowOff>
                  </from>
                  <to>
                    <xdr:col>5</xdr:col>
                    <xdr:colOff>476250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4" name="Check Box 4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257</xdr:row>
                    <xdr:rowOff>0</xdr:rowOff>
                  </from>
                  <to>
                    <xdr:col>5</xdr:col>
                    <xdr:colOff>476250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5" name="Check Box 4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258</xdr:row>
                    <xdr:rowOff>0</xdr:rowOff>
                  </from>
                  <to>
                    <xdr:col>5</xdr:col>
                    <xdr:colOff>476250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6" name="Check Box 4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259</xdr:row>
                    <xdr:rowOff>0</xdr:rowOff>
                  </from>
                  <to>
                    <xdr:col>5</xdr:col>
                    <xdr:colOff>476250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7" name="Check Box 4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260</xdr:row>
                    <xdr:rowOff>0</xdr:rowOff>
                  </from>
                  <to>
                    <xdr:col>5</xdr:col>
                    <xdr:colOff>476250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8" name="Check Box 4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261</xdr:row>
                    <xdr:rowOff>0</xdr:rowOff>
                  </from>
                  <to>
                    <xdr:col>5</xdr:col>
                    <xdr:colOff>476250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9" name="Check Box 4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262</xdr:row>
                    <xdr:rowOff>0</xdr:rowOff>
                  </from>
                  <to>
                    <xdr:col>5</xdr:col>
                    <xdr:colOff>476250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20" name="Check Box 4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263</xdr:row>
                    <xdr:rowOff>0</xdr:rowOff>
                  </from>
                  <to>
                    <xdr:col>5</xdr:col>
                    <xdr:colOff>476250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21" name="Check Box 4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264</xdr:row>
                    <xdr:rowOff>0</xdr:rowOff>
                  </from>
                  <to>
                    <xdr:col>5</xdr:col>
                    <xdr:colOff>476250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22" name="Check Box 4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265</xdr:row>
                    <xdr:rowOff>0</xdr:rowOff>
                  </from>
                  <to>
                    <xdr:col>5</xdr:col>
                    <xdr:colOff>476250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23" name="Check Box 4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266</xdr:row>
                    <xdr:rowOff>0</xdr:rowOff>
                  </from>
                  <to>
                    <xdr:col>5</xdr:col>
                    <xdr:colOff>476250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4" name="Check Box 4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267</xdr:row>
                    <xdr:rowOff>0</xdr:rowOff>
                  </from>
                  <to>
                    <xdr:col>5</xdr:col>
                    <xdr:colOff>476250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5" name="Check Box 4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268</xdr:row>
                    <xdr:rowOff>0</xdr:rowOff>
                  </from>
                  <to>
                    <xdr:col>5</xdr:col>
                    <xdr:colOff>476250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6" name="Check Box 4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269</xdr:row>
                    <xdr:rowOff>0</xdr:rowOff>
                  </from>
                  <to>
                    <xdr:col>5</xdr:col>
                    <xdr:colOff>476250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7" name="Check Box 4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8" name="Check Box 4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271</xdr:row>
                    <xdr:rowOff>0</xdr:rowOff>
                  </from>
                  <to>
                    <xdr:col>5</xdr:col>
                    <xdr:colOff>476250</xdr:colOff>
                    <xdr:row>272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9" name="Check Box 4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272</xdr:row>
                    <xdr:rowOff>0</xdr:rowOff>
                  </from>
                  <to>
                    <xdr:col>5</xdr:col>
                    <xdr:colOff>476250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30" name="Check Box 4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273</xdr:row>
                    <xdr:rowOff>0</xdr:rowOff>
                  </from>
                  <to>
                    <xdr:col>5</xdr:col>
                    <xdr:colOff>476250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31" name="Check Box 4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274</xdr:row>
                    <xdr:rowOff>0</xdr:rowOff>
                  </from>
                  <to>
                    <xdr:col>5</xdr:col>
                    <xdr:colOff>476250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32" name="Check Box 4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275</xdr:row>
                    <xdr:rowOff>0</xdr:rowOff>
                  </from>
                  <to>
                    <xdr:col>5</xdr:col>
                    <xdr:colOff>476250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33" name="Check Box 4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276</xdr:row>
                    <xdr:rowOff>0</xdr:rowOff>
                  </from>
                  <to>
                    <xdr:col>5</xdr:col>
                    <xdr:colOff>476250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4" name="Check Box 4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277</xdr:row>
                    <xdr:rowOff>0</xdr:rowOff>
                  </from>
                  <to>
                    <xdr:col>5</xdr:col>
                    <xdr:colOff>476250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5" name="Check Box 4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278</xdr:row>
                    <xdr:rowOff>0</xdr:rowOff>
                  </from>
                  <to>
                    <xdr:col>5</xdr:col>
                    <xdr:colOff>476250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6" name="Check Box 4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274</xdr:row>
                    <xdr:rowOff>0</xdr:rowOff>
                  </from>
                  <to>
                    <xdr:col>5</xdr:col>
                    <xdr:colOff>476250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7" name="Check Box 4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274</xdr:row>
                    <xdr:rowOff>0</xdr:rowOff>
                  </from>
                  <to>
                    <xdr:col>5</xdr:col>
                    <xdr:colOff>476250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8" name="Check Box 4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275</xdr:row>
                    <xdr:rowOff>0</xdr:rowOff>
                  </from>
                  <to>
                    <xdr:col>5</xdr:col>
                    <xdr:colOff>476250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9" name="Check Box 4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276</xdr:row>
                    <xdr:rowOff>0</xdr:rowOff>
                  </from>
                  <to>
                    <xdr:col>5</xdr:col>
                    <xdr:colOff>476250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40" name="Check Box 4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277</xdr:row>
                    <xdr:rowOff>0</xdr:rowOff>
                  </from>
                  <to>
                    <xdr:col>5</xdr:col>
                    <xdr:colOff>476250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41" name="Check Box 4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278</xdr:row>
                    <xdr:rowOff>0</xdr:rowOff>
                  </from>
                  <to>
                    <xdr:col>5</xdr:col>
                    <xdr:colOff>476250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42" name="Check Box 4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251</xdr:row>
                    <xdr:rowOff>0</xdr:rowOff>
                  </from>
                  <to>
                    <xdr:col>5</xdr:col>
                    <xdr:colOff>476250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43" name="Check Box 4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252</xdr:row>
                    <xdr:rowOff>0</xdr:rowOff>
                  </from>
                  <to>
                    <xdr:col>5</xdr:col>
                    <xdr:colOff>476250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4" name="Check Box 4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253</xdr:row>
                    <xdr:rowOff>0</xdr:rowOff>
                  </from>
                  <to>
                    <xdr:col>5</xdr:col>
                    <xdr:colOff>476250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5" name="Check Box 4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254</xdr:row>
                    <xdr:rowOff>0</xdr:rowOff>
                  </from>
                  <to>
                    <xdr:col>5</xdr:col>
                    <xdr:colOff>476250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6" name="Check Box 4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255</xdr:row>
                    <xdr:rowOff>0</xdr:rowOff>
                  </from>
                  <to>
                    <xdr:col>5</xdr:col>
                    <xdr:colOff>476250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7" name="Check Box 4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256</xdr:row>
                    <xdr:rowOff>0</xdr:rowOff>
                  </from>
                  <to>
                    <xdr:col>5</xdr:col>
                    <xdr:colOff>476250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8" name="Check Box 4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257</xdr:row>
                    <xdr:rowOff>0</xdr:rowOff>
                  </from>
                  <to>
                    <xdr:col>5</xdr:col>
                    <xdr:colOff>476250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9" name="Check Box 4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258</xdr:row>
                    <xdr:rowOff>0</xdr:rowOff>
                  </from>
                  <to>
                    <xdr:col>5</xdr:col>
                    <xdr:colOff>476250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50" name="Check Box 4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259</xdr:row>
                    <xdr:rowOff>0</xdr:rowOff>
                  </from>
                  <to>
                    <xdr:col>5</xdr:col>
                    <xdr:colOff>476250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51" name="Check Box 4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260</xdr:row>
                    <xdr:rowOff>0</xdr:rowOff>
                  </from>
                  <to>
                    <xdr:col>5</xdr:col>
                    <xdr:colOff>476250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52" name="Check Box 4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261</xdr:row>
                    <xdr:rowOff>0</xdr:rowOff>
                  </from>
                  <to>
                    <xdr:col>5</xdr:col>
                    <xdr:colOff>476250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53" name="Check Box 4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262</xdr:row>
                    <xdr:rowOff>0</xdr:rowOff>
                  </from>
                  <to>
                    <xdr:col>5</xdr:col>
                    <xdr:colOff>476250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4" name="Check Box 5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263</xdr:row>
                    <xdr:rowOff>0</xdr:rowOff>
                  </from>
                  <to>
                    <xdr:col>5</xdr:col>
                    <xdr:colOff>476250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5" name="Check Box 5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264</xdr:row>
                    <xdr:rowOff>0</xdr:rowOff>
                  </from>
                  <to>
                    <xdr:col>5</xdr:col>
                    <xdr:colOff>476250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6" name="Check Box 5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265</xdr:row>
                    <xdr:rowOff>0</xdr:rowOff>
                  </from>
                  <to>
                    <xdr:col>5</xdr:col>
                    <xdr:colOff>476250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7" name="Check Box 5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266</xdr:row>
                    <xdr:rowOff>0</xdr:rowOff>
                  </from>
                  <to>
                    <xdr:col>5</xdr:col>
                    <xdr:colOff>476250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8" name="Check Box 5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267</xdr:row>
                    <xdr:rowOff>0</xdr:rowOff>
                  </from>
                  <to>
                    <xdr:col>5</xdr:col>
                    <xdr:colOff>476250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9" name="Check Box 5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268</xdr:row>
                    <xdr:rowOff>0</xdr:rowOff>
                  </from>
                  <to>
                    <xdr:col>5</xdr:col>
                    <xdr:colOff>476250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60" name="Check Box 5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269</xdr:row>
                    <xdr:rowOff>0</xdr:rowOff>
                  </from>
                  <to>
                    <xdr:col>5</xdr:col>
                    <xdr:colOff>476250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61" name="Check Box 5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62" name="Check Box 5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271</xdr:row>
                    <xdr:rowOff>0</xdr:rowOff>
                  </from>
                  <to>
                    <xdr:col>5</xdr:col>
                    <xdr:colOff>476250</xdr:colOff>
                    <xdr:row>272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63" name="Check Box 5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272</xdr:row>
                    <xdr:rowOff>0</xdr:rowOff>
                  </from>
                  <to>
                    <xdr:col>5</xdr:col>
                    <xdr:colOff>476250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4" name="Check Box 5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273</xdr:row>
                    <xdr:rowOff>0</xdr:rowOff>
                  </from>
                  <to>
                    <xdr:col>5</xdr:col>
                    <xdr:colOff>476250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5" name="Check Box 5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274</xdr:row>
                    <xdr:rowOff>0</xdr:rowOff>
                  </from>
                  <to>
                    <xdr:col>5</xdr:col>
                    <xdr:colOff>476250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6" name="Check Box 5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275</xdr:row>
                    <xdr:rowOff>0</xdr:rowOff>
                  </from>
                  <to>
                    <xdr:col>5</xdr:col>
                    <xdr:colOff>476250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7" name="Check Box 5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276</xdr:row>
                    <xdr:rowOff>0</xdr:rowOff>
                  </from>
                  <to>
                    <xdr:col>5</xdr:col>
                    <xdr:colOff>476250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8" name="Check Box 5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277</xdr:row>
                    <xdr:rowOff>0</xdr:rowOff>
                  </from>
                  <to>
                    <xdr:col>5</xdr:col>
                    <xdr:colOff>476250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9" name="Check Box 5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278</xdr:row>
                    <xdr:rowOff>0</xdr:rowOff>
                  </from>
                  <to>
                    <xdr:col>5</xdr:col>
                    <xdr:colOff>476250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70" name="Check Box 5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285</xdr:row>
                    <xdr:rowOff>0</xdr:rowOff>
                  </from>
                  <to>
                    <xdr:col>5</xdr:col>
                    <xdr:colOff>476250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71" name="Check Box 5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286</xdr:row>
                    <xdr:rowOff>0</xdr:rowOff>
                  </from>
                  <to>
                    <xdr:col>5</xdr:col>
                    <xdr:colOff>476250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72" name="Check Box 5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287</xdr:row>
                    <xdr:rowOff>0</xdr:rowOff>
                  </from>
                  <to>
                    <xdr:col>5</xdr:col>
                    <xdr:colOff>476250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73" name="Check Box 5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288</xdr:row>
                    <xdr:rowOff>0</xdr:rowOff>
                  </from>
                  <to>
                    <xdr:col>5</xdr:col>
                    <xdr:colOff>476250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4" name="Check Box 5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289</xdr:row>
                    <xdr:rowOff>0</xdr:rowOff>
                  </from>
                  <to>
                    <xdr:col>5</xdr:col>
                    <xdr:colOff>476250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5" name="Check Box 5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290</xdr:row>
                    <xdr:rowOff>0</xdr:rowOff>
                  </from>
                  <to>
                    <xdr:col>5</xdr:col>
                    <xdr:colOff>476250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6" name="Check Box 5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291</xdr:row>
                    <xdr:rowOff>0</xdr:rowOff>
                  </from>
                  <to>
                    <xdr:col>5</xdr:col>
                    <xdr:colOff>476250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7" name="Check Box 5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292</xdr:row>
                    <xdr:rowOff>0</xdr:rowOff>
                  </from>
                  <to>
                    <xdr:col>5</xdr:col>
                    <xdr:colOff>476250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8" name="Check Box 5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293</xdr:row>
                    <xdr:rowOff>0</xdr:rowOff>
                  </from>
                  <to>
                    <xdr:col>5</xdr:col>
                    <xdr:colOff>476250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9" name="Check Box 5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294</xdr:row>
                    <xdr:rowOff>0</xdr:rowOff>
                  </from>
                  <to>
                    <xdr:col>5</xdr:col>
                    <xdr:colOff>476250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80" name="Check Box 5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295</xdr:row>
                    <xdr:rowOff>0</xdr:rowOff>
                  </from>
                  <to>
                    <xdr:col>5</xdr:col>
                    <xdr:colOff>476250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81" name="Check Box 5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296</xdr:row>
                    <xdr:rowOff>0</xdr:rowOff>
                  </from>
                  <to>
                    <xdr:col>5</xdr:col>
                    <xdr:colOff>476250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82" name="Check Box 5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297</xdr:row>
                    <xdr:rowOff>0</xdr:rowOff>
                  </from>
                  <to>
                    <xdr:col>5</xdr:col>
                    <xdr:colOff>476250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83" name="Check Box 5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298</xdr:row>
                    <xdr:rowOff>0</xdr:rowOff>
                  </from>
                  <to>
                    <xdr:col>5</xdr:col>
                    <xdr:colOff>476250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4" name="Check Box 5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299</xdr:row>
                    <xdr:rowOff>0</xdr:rowOff>
                  </from>
                  <to>
                    <xdr:col>5</xdr:col>
                    <xdr:colOff>476250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5" name="Check Box 5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300</xdr:row>
                    <xdr:rowOff>0</xdr:rowOff>
                  </from>
                  <to>
                    <xdr:col>5</xdr:col>
                    <xdr:colOff>476250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6" name="Check Box 5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301</xdr:row>
                    <xdr:rowOff>0</xdr:rowOff>
                  </from>
                  <to>
                    <xdr:col>5</xdr:col>
                    <xdr:colOff>476250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7" name="Check Box 5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302</xdr:row>
                    <xdr:rowOff>0</xdr:rowOff>
                  </from>
                  <to>
                    <xdr:col>5</xdr:col>
                    <xdr:colOff>476250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8" name="Check Box 5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303</xdr:row>
                    <xdr:rowOff>0</xdr:rowOff>
                  </from>
                  <to>
                    <xdr:col>5</xdr:col>
                    <xdr:colOff>476250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9" name="Check Box 5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304</xdr:row>
                    <xdr:rowOff>0</xdr:rowOff>
                  </from>
                  <to>
                    <xdr:col>5</xdr:col>
                    <xdr:colOff>476250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90" name="Check Box 5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305</xdr:row>
                    <xdr:rowOff>0</xdr:rowOff>
                  </from>
                  <to>
                    <xdr:col>5</xdr:col>
                    <xdr:colOff>476250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91" name="Check Box 5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306</xdr:row>
                    <xdr:rowOff>0</xdr:rowOff>
                  </from>
                  <to>
                    <xdr:col>5</xdr:col>
                    <xdr:colOff>476250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92" name="Check Box 5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307</xdr:row>
                    <xdr:rowOff>0</xdr:rowOff>
                  </from>
                  <to>
                    <xdr:col>5</xdr:col>
                    <xdr:colOff>476250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93" name="Check Box 5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308</xdr:row>
                    <xdr:rowOff>0</xdr:rowOff>
                  </from>
                  <to>
                    <xdr:col>5</xdr:col>
                    <xdr:colOff>476250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4" name="Check Box 5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309</xdr:row>
                    <xdr:rowOff>0</xdr:rowOff>
                  </from>
                  <to>
                    <xdr:col>5</xdr:col>
                    <xdr:colOff>476250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5" name="Check Box 5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310</xdr:row>
                    <xdr:rowOff>0</xdr:rowOff>
                  </from>
                  <to>
                    <xdr:col>5</xdr:col>
                    <xdr:colOff>476250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6" name="Check Box 54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311</xdr:row>
                    <xdr:rowOff>0</xdr:rowOff>
                  </from>
                  <to>
                    <xdr:col>5</xdr:col>
                    <xdr:colOff>476250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7" name="Check Box 54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312</xdr:row>
                    <xdr:rowOff>0</xdr:rowOff>
                  </from>
                  <to>
                    <xdr:col>5</xdr:col>
                    <xdr:colOff>476250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8" name="Check Box 54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313</xdr:row>
                    <xdr:rowOff>0</xdr:rowOff>
                  </from>
                  <to>
                    <xdr:col>5</xdr:col>
                    <xdr:colOff>476250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9" name="Check Box 54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309</xdr:row>
                    <xdr:rowOff>0</xdr:rowOff>
                  </from>
                  <to>
                    <xdr:col>5</xdr:col>
                    <xdr:colOff>476250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00" name="Check Box 54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309</xdr:row>
                    <xdr:rowOff>0</xdr:rowOff>
                  </from>
                  <to>
                    <xdr:col>5</xdr:col>
                    <xdr:colOff>476250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01" name="Check Box 54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310</xdr:row>
                    <xdr:rowOff>0</xdr:rowOff>
                  </from>
                  <to>
                    <xdr:col>5</xdr:col>
                    <xdr:colOff>476250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02" name="Check Box 54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311</xdr:row>
                    <xdr:rowOff>0</xdr:rowOff>
                  </from>
                  <to>
                    <xdr:col>5</xdr:col>
                    <xdr:colOff>476250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03" name="Check Box 54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312</xdr:row>
                    <xdr:rowOff>0</xdr:rowOff>
                  </from>
                  <to>
                    <xdr:col>5</xdr:col>
                    <xdr:colOff>476250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4" name="Check Box 55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313</xdr:row>
                    <xdr:rowOff>0</xdr:rowOff>
                  </from>
                  <to>
                    <xdr:col>5</xdr:col>
                    <xdr:colOff>476250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5" name="Check Box 55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286</xdr:row>
                    <xdr:rowOff>0</xdr:rowOff>
                  </from>
                  <to>
                    <xdr:col>5</xdr:col>
                    <xdr:colOff>476250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6" name="Check Box 55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287</xdr:row>
                    <xdr:rowOff>0</xdr:rowOff>
                  </from>
                  <to>
                    <xdr:col>5</xdr:col>
                    <xdr:colOff>476250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7" name="Check Box 55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288</xdr:row>
                    <xdr:rowOff>0</xdr:rowOff>
                  </from>
                  <to>
                    <xdr:col>5</xdr:col>
                    <xdr:colOff>476250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8" name="Check Box 55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289</xdr:row>
                    <xdr:rowOff>0</xdr:rowOff>
                  </from>
                  <to>
                    <xdr:col>5</xdr:col>
                    <xdr:colOff>476250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9" name="Check Box 5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290</xdr:row>
                    <xdr:rowOff>0</xdr:rowOff>
                  </from>
                  <to>
                    <xdr:col>5</xdr:col>
                    <xdr:colOff>476250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10" name="Check Box 55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291</xdr:row>
                    <xdr:rowOff>0</xdr:rowOff>
                  </from>
                  <to>
                    <xdr:col>5</xdr:col>
                    <xdr:colOff>476250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11" name="Check Box 55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292</xdr:row>
                    <xdr:rowOff>0</xdr:rowOff>
                  </from>
                  <to>
                    <xdr:col>5</xdr:col>
                    <xdr:colOff>476250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12" name="Check Box 5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293</xdr:row>
                    <xdr:rowOff>0</xdr:rowOff>
                  </from>
                  <to>
                    <xdr:col>5</xdr:col>
                    <xdr:colOff>476250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13" name="Check Box 55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294</xdr:row>
                    <xdr:rowOff>0</xdr:rowOff>
                  </from>
                  <to>
                    <xdr:col>5</xdr:col>
                    <xdr:colOff>476250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4" name="Check Box 56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295</xdr:row>
                    <xdr:rowOff>0</xdr:rowOff>
                  </from>
                  <to>
                    <xdr:col>5</xdr:col>
                    <xdr:colOff>476250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5" name="Check Box 56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296</xdr:row>
                    <xdr:rowOff>0</xdr:rowOff>
                  </from>
                  <to>
                    <xdr:col>5</xdr:col>
                    <xdr:colOff>476250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6" name="Check Box 56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297</xdr:row>
                    <xdr:rowOff>0</xdr:rowOff>
                  </from>
                  <to>
                    <xdr:col>5</xdr:col>
                    <xdr:colOff>476250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7" name="Check Box 56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298</xdr:row>
                    <xdr:rowOff>0</xdr:rowOff>
                  </from>
                  <to>
                    <xdr:col>5</xdr:col>
                    <xdr:colOff>476250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8" name="Check Box 56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299</xdr:row>
                    <xdr:rowOff>0</xdr:rowOff>
                  </from>
                  <to>
                    <xdr:col>5</xdr:col>
                    <xdr:colOff>476250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9" name="Check Box 56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300</xdr:row>
                    <xdr:rowOff>0</xdr:rowOff>
                  </from>
                  <to>
                    <xdr:col>5</xdr:col>
                    <xdr:colOff>476250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20" name="Check Box 56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301</xdr:row>
                    <xdr:rowOff>0</xdr:rowOff>
                  </from>
                  <to>
                    <xdr:col>5</xdr:col>
                    <xdr:colOff>476250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21" name="Check Box 56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302</xdr:row>
                    <xdr:rowOff>0</xdr:rowOff>
                  </from>
                  <to>
                    <xdr:col>5</xdr:col>
                    <xdr:colOff>476250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22" name="Check Box 56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303</xdr:row>
                    <xdr:rowOff>0</xdr:rowOff>
                  </from>
                  <to>
                    <xdr:col>5</xdr:col>
                    <xdr:colOff>476250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23" name="Check Box 56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304</xdr:row>
                    <xdr:rowOff>0</xdr:rowOff>
                  </from>
                  <to>
                    <xdr:col>5</xdr:col>
                    <xdr:colOff>476250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4" name="Check Box 57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305</xdr:row>
                    <xdr:rowOff>0</xdr:rowOff>
                  </from>
                  <to>
                    <xdr:col>5</xdr:col>
                    <xdr:colOff>476250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5" name="Check Box 57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306</xdr:row>
                    <xdr:rowOff>0</xdr:rowOff>
                  </from>
                  <to>
                    <xdr:col>5</xdr:col>
                    <xdr:colOff>476250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6" name="Check Box 57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307</xdr:row>
                    <xdr:rowOff>0</xdr:rowOff>
                  </from>
                  <to>
                    <xdr:col>5</xdr:col>
                    <xdr:colOff>476250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7" name="Check Box 57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308</xdr:row>
                    <xdr:rowOff>0</xdr:rowOff>
                  </from>
                  <to>
                    <xdr:col>5</xdr:col>
                    <xdr:colOff>476250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8" name="Check Box 57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309</xdr:row>
                    <xdr:rowOff>0</xdr:rowOff>
                  </from>
                  <to>
                    <xdr:col>5</xdr:col>
                    <xdr:colOff>476250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9" name="Check Box 57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310</xdr:row>
                    <xdr:rowOff>0</xdr:rowOff>
                  </from>
                  <to>
                    <xdr:col>5</xdr:col>
                    <xdr:colOff>476250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30" name="Check Box 57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311</xdr:row>
                    <xdr:rowOff>0</xdr:rowOff>
                  </from>
                  <to>
                    <xdr:col>5</xdr:col>
                    <xdr:colOff>476250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31" name="Check Box 57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312</xdr:row>
                    <xdr:rowOff>0</xdr:rowOff>
                  </from>
                  <to>
                    <xdr:col>5</xdr:col>
                    <xdr:colOff>476250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32" name="Check Box 57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313</xdr:row>
                    <xdr:rowOff>0</xdr:rowOff>
                  </from>
                  <to>
                    <xdr:col>5</xdr:col>
                    <xdr:colOff>476250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33" name="Check Box 57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320</xdr:row>
                    <xdr:rowOff>0</xdr:rowOff>
                  </from>
                  <to>
                    <xdr:col>5</xdr:col>
                    <xdr:colOff>476250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4" name="Check Box 58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321</xdr:row>
                    <xdr:rowOff>0</xdr:rowOff>
                  </from>
                  <to>
                    <xdr:col>5</xdr:col>
                    <xdr:colOff>476250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5" name="Check Box 58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322</xdr:row>
                    <xdr:rowOff>0</xdr:rowOff>
                  </from>
                  <to>
                    <xdr:col>5</xdr:col>
                    <xdr:colOff>476250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6" name="Check Box 58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323</xdr:row>
                    <xdr:rowOff>0</xdr:rowOff>
                  </from>
                  <to>
                    <xdr:col>5</xdr:col>
                    <xdr:colOff>476250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7" name="Check Box 58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324</xdr:row>
                    <xdr:rowOff>0</xdr:rowOff>
                  </from>
                  <to>
                    <xdr:col>5</xdr:col>
                    <xdr:colOff>476250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8" name="Check Box 58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325</xdr:row>
                    <xdr:rowOff>0</xdr:rowOff>
                  </from>
                  <to>
                    <xdr:col>5</xdr:col>
                    <xdr:colOff>476250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9" name="Check Box 58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326</xdr:row>
                    <xdr:rowOff>0</xdr:rowOff>
                  </from>
                  <to>
                    <xdr:col>5</xdr:col>
                    <xdr:colOff>476250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40" name="Check Box 58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327</xdr:row>
                    <xdr:rowOff>0</xdr:rowOff>
                  </from>
                  <to>
                    <xdr:col>5</xdr:col>
                    <xdr:colOff>476250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41" name="Check Box 58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328</xdr:row>
                    <xdr:rowOff>0</xdr:rowOff>
                  </from>
                  <to>
                    <xdr:col>5</xdr:col>
                    <xdr:colOff>476250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42" name="Check Box 58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329</xdr:row>
                    <xdr:rowOff>0</xdr:rowOff>
                  </from>
                  <to>
                    <xdr:col>5</xdr:col>
                    <xdr:colOff>476250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43" name="Check Box 58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330</xdr:row>
                    <xdr:rowOff>0</xdr:rowOff>
                  </from>
                  <to>
                    <xdr:col>5</xdr:col>
                    <xdr:colOff>476250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4" name="Check Box 59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331</xdr:row>
                    <xdr:rowOff>0</xdr:rowOff>
                  </from>
                  <to>
                    <xdr:col>5</xdr:col>
                    <xdr:colOff>476250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5" name="Check Box 59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332</xdr:row>
                    <xdr:rowOff>0</xdr:rowOff>
                  </from>
                  <to>
                    <xdr:col>5</xdr:col>
                    <xdr:colOff>476250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6" name="Check Box 59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333</xdr:row>
                    <xdr:rowOff>0</xdr:rowOff>
                  </from>
                  <to>
                    <xdr:col>5</xdr:col>
                    <xdr:colOff>476250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7" name="Check Box 59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334</xdr:row>
                    <xdr:rowOff>0</xdr:rowOff>
                  </from>
                  <to>
                    <xdr:col>5</xdr:col>
                    <xdr:colOff>476250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8" name="Check Box 59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335</xdr:row>
                    <xdr:rowOff>0</xdr:rowOff>
                  </from>
                  <to>
                    <xdr:col>5</xdr:col>
                    <xdr:colOff>476250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9" name="Check Box 59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336</xdr:row>
                    <xdr:rowOff>0</xdr:rowOff>
                  </from>
                  <to>
                    <xdr:col>5</xdr:col>
                    <xdr:colOff>476250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50" name="Check Box 59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337</xdr:row>
                    <xdr:rowOff>0</xdr:rowOff>
                  </from>
                  <to>
                    <xdr:col>5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51" name="Check Box 59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338</xdr:row>
                    <xdr:rowOff>0</xdr:rowOff>
                  </from>
                  <to>
                    <xdr:col>5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52" name="Check Box 59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339</xdr:row>
                    <xdr:rowOff>0</xdr:rowOff>
                  </from>
                  <to>
                    <xdr:col>5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53" name="Check Box 59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340</xdr:row>
                    <xdr:rowOff>0</xdr:rowOff>
                  </from>
                  <to>
                    <xdr:col>5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4" name="Check Box 60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341</xdr:row>
                    <xdr:rowOff>0</xdr:rowOff>
                  </from>
                  <to>
                    <xdr:col>5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5" name="Check Box 60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342</xdr:row>
                    <xdr:rowOff>0</xdr:rowOff>
                  </from>
                  <to>
                    <xdr:col>5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6" name="Check Box 60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343</xdr:row>
                    <xdr:rowOff>0</xdr:rowOff>
                  </from>
                  <to>
                    <xdr:col>5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7" name="Check Box 60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344</xdr:row>
                    <xdr:rowOff>0</xdr:rowOff>
                  </from>
                  <to>
                    <xdr:col>5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8" name="Check Box 60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345</xdr:row>
                    <xdr:rowOff>0</xdr:rowOff>
                  </from>
                  <to>
                    <xdr:col>5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9" name="Check Box 60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346</xdr:row>
                    <xdr:rowOff>0</xdr:rowOff>
                  </from>
                  <to>
                    <xdr:col>5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60" name="Check Box 60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347</xdr:row>
                    <xdr:rowOff>0</xdr:rowOff>
                  </from>
                  <to>
                    <xdr:col>5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61" name="Check Box 60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348</xdr:row>
                    <xdr:rowOff>0</xdr:rowOff>
                  </from>
                  <to>
                    <xdr:col>5</xdr:col>
                    <xdr:colOff>476250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62" name="Check Box 60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344</xdr:row>
                    <xdr:rowOff>0</xdr:rowOff>
                  </from>
                  <to>
                    <xdr:col>5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63" name="Check Box 60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344</xdr:row>
                    <xdr:rowOff>0</xdr:rowOff>
                  </from>
                  <to>
                    <xdr:col>5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4" name="Check Box 61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345</xdr:row>
                    <xdr:rowOff>0</xdr:rowOff>
                  </from>
                  <to>
                    <xdr:col>5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5" name="Check Box 61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346</xdr:row>
                    <xdr:rowOff>0</xdr:rowOff>
                  </from>
                  <to>
                    <xdr:col>5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6" name="Check Box 6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347</xdr:row>
                    <xdr:rowOff>0</xdr:rowOff>
                  </from>
                  <to>
                    <xdr:col>5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7" name="Check Box 61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348</xdr:row>
                    <xdr:rowOff>0</xdr:rowOff>
                  </from>
                  <to>
                    <xdr:col>5</xdr:col>
                    <xdr:colOff>476250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8" name="Check Box 61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321</xdr:row>
                    <xdr:rowOff>0</xdr:rowOff>
                  </from>
                  <to>
                    <xdr:col>5</xdr:col>
                    <xdr:colOff>476250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9" name="Check Box 61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322</xdr:row>
                    <xdr:rowOff>0</xdr:rowOff>
                  </from>
                  <to>
                    <xdr:col>5</xdr:col>
                    <xdr:colOff>476250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70" name="Check Box 61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323</xdr:row>
                    <xdr:rowOff>0</xdr:rowOff>
                  </from>
                  <to>
                    <xdr:col>5</xdr:col>
                    <xdr:colOff>476250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71" name="Check Box 61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324</xdr:row>
                    <xdr:rowOff>0</xdr:rowOff>
                  </from>
                  <to>
                    <xdr:col>5</xdr:col>
                    <xdr:colOff>476250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72" name="Check Box 61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325</xdr:row>
                    <xdr:rowOff>0</xdr:rowOff>
                  </from>
                  <to>
                    <xdr:col>5</xdr:col>
                    <xdr:colOff>476250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73" name="Check Box 61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326</xdr:row>
                    <xdr:rowOff>0</xdr:rowOff>
                  </from>
                  <to>
                    <xdr:col>5</xdr:col>
                    <xdr:colOff>476250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4" name="Check Box 62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327</xdr:row>
                    <xdr:rowOff>0</xdr:rowOff>
                  </from>
                  <to>
                    <xdr:col>5</xdr:col>
                    <xdr:colOff>476250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5" name="Check Box 62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328</xdr:row>
                    <xdr:rowOff>0</xdr:rowOff>
                  </from>
                  <to>
                    <xdr:col>5</xdr:col>
                    <xdr:colOff>476250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6" name="Check Box 62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329</xdr:row>
                    <xdr:rowOff>0</xdr:rowOff>
                  </from>
                  <to>
                    <xdr:col>5</xdr:col>
                    <xdr:colOff>476250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7" name="Check Box 62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330</xdr:row>
                    <xdr:rowOff>0</xdr:rowOff>
                  </from>
                  <to>
                    <xdr:col>5</xdr:col>
                    <xdr:colOff>476250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8" name="Check Box 62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331</xdr:row>
                    <xdr:rowOff>0</xdr:rowOff>
                  </from>
                  <to>
                    <xdr:col>5</xdr:col>
                    <xdr:colOff>476250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9" name="Check Box 62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332</xdr:row>
                    <xdr:rowOff>0</xdr:rowOff>
                  </from>
                  <to>
                    <xdr:col>5</xdr:col>
                    <xdr:colOff>476250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80" name="Check Box 6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333</xdr:row>
                    <xdr:rowOff>0</xdr:rowOff>
                  </from>
                  <to>
                    <xdr:col>5</xdr:col>
                    <xdr:colOff>476250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81" name="Check Box 62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334</xdr:row>
                    <xdr:rowOff>0</xdr:rowOff>
                  </from>
                  <to>
                    <xdr:col>5</xdr:col>
                    <xdr:colOff>476250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82" name="Check Box 62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335</xdr:row>
                    <xdr:rowOff>0</xdr:rowOff>
                  </from>
                  <to>
                    <xdr:col>5</xdr:col>
                    <xdr:colOff>476250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83" name="Check Box 6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336</xdr:row>
                    <xdr:rowOff>0</xdr:rowOff>
                  </from>
                  <to>
                    <xdr:col>5</xdr:col>
                    <xdr:colOff>476250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4" name="Check Box 63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337</xdr:row>
                    <xdr:rowOff>0</xdr:rowOff>
                  </from>
                  <to>
                    <xdr:col>5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5" name="Check Box 63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338</xdr:row>
                    <xdr:rowOff>0</xdr:rowOff>
                  </from>
                  <to>
                    <xdr:col>5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6" name="Check Box 63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339</xdr:row>
                    <xdr:rowOff>0</xdr:rowOff>
                  </from>
                  <to>
                    <xdr:col>5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7" name="Check Box 633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340</xdr:row>
                    <xdr:rowOff>0</xdr:rowOff>
                  </from>
                  <to>
                    <xdr:col>5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8" name="Check Box 634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341</xdr:row>
                    <xdr:rowOff>0</xdr:rowOff>
                  </from>
                  <to>
                    <xdr:col>5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9" name="Check Box 63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342</xdr:row>
                    <xdr:rowOff>0</xdr:rowOff>
                  </from>
                  <to>
                    <xdr:col>5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90" name="Check Box 63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343</xdr:row>
                    <xdr:rowOff>0</xdr:rowOff>
                  </from>
                  <to>
                    <xdr:col>5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91" name="Check Box 637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344</xdr:row>
                    <xdr:rowOff>0</xdr:rowOff>
                  </from>
                  <to>
                    <xdr:col>5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92" name="Check Box 63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345</xdr:row>
                    <xdr:rowOff>0</xdr:rowOff>
                  </from>
                  <to>
                    <xdr:col>5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93" name="Check Box 63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346</xdr:row>
                    <xdr:rowOff>0</xdr:rowOff>
                  </from>
                  <to>
                    <xdr:col>5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4" name="Check Box 640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347</xdr:row>
                    <xdr:rowOff>0</xdr:rowOff>
                  </from>
                  <to>
                    <xdr:col>5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5" name="Check Box 641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348</xdr:row>
                    <xdr:rowOff>0</xdr:rowOff>
                  </from>
                  <to>
                    <xdr:col>5</xdr:col>
                    <xdr:colOff>476250</xdr:colOff>
                    <xdr:row>349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404D-699B-48BD-A396-A6D0706127A5}">
  <sheetPr>
    <tabColor theme="8" tint="0.39997558519241921"/>
  </sheetPr>
  <dimension ref="A1:U50"/>
  <sheetViews>
    <sheetView view="pageBreakPreview" zoomScale="90" zoomScaleNormal="100" zoomScaleSheetLayoutView="90" workbookViewId="0">
      <selection activeCell="V1" sqref="V1"/>
    </sheetView>
  </sheetViews>
  <sheetFormatPr defaultColWidth="9" defaultRowHeight="13.5"/>
  <cols>
    <col min="1" max="1" width="1.875" style="1" customWidth="1"/>
    <col min="2" max="6" width="18.75" style="1" customWidth="1"/>
    <col min="7" max="7" width="1.875" style="1" customWidth="1"/>
    <col min="8" max="8" width="2.875" style="1" customWidth="1"/>
    <col min="9" max="9" width="7.875" style="1" customWidth="1"/>
    <col min="10" max="10" width="9.5" style="1" customWidth="1"/>
    <col min="11" max="20" width="9" style="1"/>
    <col min="21" max="21" width="4.75" style="1" customWidth="1"/>
    <col min="22" max="16384" width="9" style="1"/>
  </cols>
  <sheetData>
    <row r="1" spans="1:21" ht="18.75" customHeight="1" thickBot="1">
      <c r="A1" s="87"/>
      <c r="B1" s="135" t="s">
        <v>16</v>
      </c>
      <c r="C1" s="135"/>
      <c r="D1" s="135"/>
      <c r="E1" s="135"/>
      <c r="F1" s="135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24" customHeight="1">
      <c r="A2" s="87"/>
      <c r="B2" s="154" t="s">
        <v>41</v>
      </c>
      <c r="C2" s="155"/>
      <c r="D2" s="155"/>
      <c r="E2" s="155"/>
      <c r="F2" s="15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5" customHeight="1">
      <c r="A3" s="87"/>
      <c r="B3" s="4" t="s">
        <v>25</v>
      </c>
      <c r="C3" s="67"/>
      <c r="D3" s="143"/>
      <c r="E3" s="143"/>
      <c r="F3" s="144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ht="15" customHeight="1">
      <c r="A4" s="87"/>
      <c r="B4" s="4" t="s">
        <v>26</v>
      </c>
      <c r="C4" s="145"/>
      <c r="D4" s="145"/>
      <c r="E4" s="145"/>
      <c r="F4" s="14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21">
      <c r="A5" s="87"/>
      <c r="B5" s="121"/>
      <c r="C5" s="143"/>
      <c r="D5" s="143"/>
      <c r="E5" s="143"/>
      <c r="F5" s="5" t="s">
        <v>27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1" ht="20.25" customHeight="1">
      <c r="A6" s="87"/>
      <c r="B6" s="121"/>
      <c r="C6" s="157" t="s">
        <v>19</v>
      </c>
      <c r="D6" s="122" t="s">
        <v>24</v>
      </c>
      <c r="E6" s="271"/>
      <c r="F6" s="272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7" spans="1:21" ht="20.25" customHeight="1">
      <c r="A7" s="87"/>
      <c r="B7" s="121"/>
      <c r="C7" s="157"/>
      <c r="D7" s="123"/>
      <c r="E7" s="273"/>
      <c r="F7" s="274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ht="19.5" customHeight="1">
      <c r="A8" s="87"/>
      <c r="B8" s="121"/>
      <c r="C8" s="134"/>
      <c r="D8" s="68" t="s">
        <v>23</v>
      </c>
      <c r="E8" s="275"/>
      <c r="F8" s="27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ht="20.25" customHeight="1">
      <c r="A9" s="87"/>
      <c r="B9" s="121"/>
      <c r="C9" s="134"/>
      <c r="D9" s="68" t="s">
        <v>3</v>
      </c>
      <c r="E9" s="269"/>
      <c r="F9" s="27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ht="20.25" customHeight="1">
      <c r="A10" s="87"/>
      <c r="B10" s="121"/>
      <c r="C10" s="134"/>
      <c r="D10" s="68" t="s">
        <v>22</v>
      </c>
      <c r="E10" s="269"/>
      <c r="F10" s="270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ht="20.25" customHeight="1">
      <c r="A11" s="87"/>
      <c r="B11" s="121"/>
      <c r="C11" s="157" t="s">
        <v>20</v>
      </c>
      <c r="D11" s="68" t="s">
        <v>18</v>
      </c>
      <c r="E11" s="269"/>
      <c r="F11" s="270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20.25" customHeight="1">
      <c r="A12" s="87"/>
      <c r="B12" s="121"/>
      <c r="C12" s="134"/>
      <c r="D12" s="68" t="s">
        <v>21</v>
      </c>
      <c r="E12" s="269"/>
      <c r="F12" s="270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spans="1:21" ht="20.25" customHeight="1">
      <c r="A13" s="87"/>
      <c r="B13" s="121"/>
      <c r="C13" s="134"/>
      <c r="D13" s="68" t="s">
        <v>22</v>
      </c>
      <c r="E13" s="269"/>
      <c r="F13" s="270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</row>
    <row r="14" spans="1:21">
      <c r="A14" s="87"/>
      <c r="B14" s="121"/>
      <c r="C14" s="147"/>
      <c r="D14" s="147"/>
      <c r="E14" s="147"/>
      <c r="F14" s="148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</row>
    <row r="15" spans="1:21" ht="20.25" customHeight="1">
      <c r="A15" s="87"/>
      <c r="B15" s="121"/>
      <c r="C15" s="134" t="s">
        <v>4</v>
      </c>
      <c r="D15" s="134"/>
      <c r="E15" s="269"/>
      <c r="F15" s="270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</row>
    <row r="16" spans="1:21" ht="20.25" customHeight="1">
      <c r="A16" s="87"/>
      <c r="B16" s="121"/>
      <c r="C16" s="134" t="s">
        <v>5</v>
      </c>
      <c r="D16" s="134"/>
      <c r="E16" s="170" t="s">
        <v>36</v>
      </c>
      <c r="F16" s="171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</row>
    <row r="17" spans="1:21" ht="20.25" customHeight="1">
      <c r="A17" s="87"/>
      <c r="B17" s="121"/>
      <c r="C17" s="139" t="s">
        <v>6</v>
      </c>
      <c r="D17" s="140"/>
      <c r="E17" s="177" t="s">
        <v>35</v>
      </c>
      <c r="F17" s="142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</row>
    <row r="18" spans="1:21" ht="20.25" customHeight="1">
      <c r="A18" s="87"/>
      <c r="B18" s="121"/>
      <c r="C18" s="128" t="s">
        <v>7</v>
      </c>
      <c r="D18" s="277"/>
      <c r="E18" s="277"/>
      <c r="F18" s="278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spans="1:21" ht="20.25" customHeight="1">
      <c r="A19" s="87"/>
      <c r="B19" s="121"/>
      <c r="C19" s="129"/>
      <c r="D19" s="279"/>
      <c r="E19" s="279"/>
      <c r="F19" s="280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spans="1:21" ht="20.25" customHeight="1">
      <c r="A20" s="87"/>
      <c r="B20" s="66"/>
      <c r="C20" s="68" t="s">
        <v>40</v>
      </c>
      <c r="D20" s="23">
        <v>44166</v>
      </c>
      <c r="E20" s="24">
        <v>45747</v>
      </c>
      <c r="F20" s="29">
        <f>IF(MONTH(E20)&lt;=3,YEAR(E20)-1,YEAR(E20))-IF(MONTH(D20)&lt;=3,YEAR(D20)-1,YEAR(D20))+1</f>
        <v>5</v>
      </c>
      <c r="G20" s="87"/>
      <c r="H20" s="87"/>
      <c r="I20" s="88"/>
      <c r="J20" s="89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spans="1:21" ht="33.75" customHeight="1">
      <c r="A21" s="87"/>
      <c r="B21" s="121"/>
      <c r="C21" s="143"/>
      <c r="D21" s="143"/>
      <c r="E21" s="143"/>
      <c r="F21" s="144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1:21" ht="18.75" customHeight="1" thickBot="1">
      <c r="A22" s="87"/>
      <c r="B22" s="178" t="s">
        <v>34</v>
      </c>
      <c r="C22" s="173"/>
      <c r="D22" s="173"/>
      <c r="E22" s="173"/>
      <c r="F22" s="174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spans="1:21" ht="27.75" customHeight="1" thickTop="1" thickBot="1">
      <c r="A23" s="87"/>
      <c r="B23" s="188" t="s">
        <v>33</v>
      </c>
      <c r="C23" s="189"/>
      <c r="D23" s="189"/>
      <c r="E23" s="189"/>
      <c r="F23" s="11" t="s">
        <v>29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21" ht="26.25" customHeight="1">
      <c r="A24" s="87"/>
      <c r="B24" s="180" t="s">
        <v>11</v>
      </c>
      <c r="C24" s="181"/>
      <c r="D24" s="184" t="s">
        <v>12</v>
      </c>
      <c r="E24" s="185"/>
      <c r="F24" s="9" t="s">
        <v>28</v>
      </c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spans="1:21" ht="26.25" customHeight="1" thickBot="1">
      <c r="A25" s="87"/>
      <c r="B25" s="282">
        <v>6500000</v>
      </c>
      <c r="C25" s="283"/>
      <c r="D25" s="186">
        <v>6554098</v>
      </c>
      <c r="E25" s="187"/>
      <c r="F25" s="28">
        <f>D25-B25</f>
        <v>54098</v>
      </c>
      <c r="G25" s="87"/>
      <c r="H25" s="87"/>
      <c r="I25" s="90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1:21" ht="45" customHeight="1" thickBot="1">
      <c r="A26" s="87"/>
      <c r="B26" s="190" t="s">
        <v>37</v>
      </c>
      <c r="C26" s="191"/>
      <c r="D26" s="191"/>
      <c r="E26" s="191"/>
      <c r="F26" s="12" t="s">
        <v>17</v>
      </c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spans="1:21" ht="26.25" customHeight="1">
      <c r="A27" s="87"/>
      <c r="B27" s="13"/>
      <c r="C27" s="114" t="s">
        <v>8</v>
      </c>
      <c r="D27" s="111" t="s">
        <v>0</v>
      </c>
      <c r="E27" s="7" t="s">
        <v>2</v>
      </c>
      <c r="F27" s="14" t="s">
        <v>1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spans="1:21" ht="20.25" customHeight="1">
      <c r="A28" s="87"/>
      <c r="B28" s="20">
        <f>DATEVALUE(J28&amp;"年1月1日")</f>
        <v>43831</v>
      </c>
      <c r="C28" s="118">
        <v>4707230</v>
      </c>
      <c r="D28" s="116">
        <v>6554098</v>
      </c>
      <c r="E28" s="25">
        <v>2</v>
      </c>
      <c r="F28" s="30">
        <f>D28*E28</f>
        <v>13108196</v>
      </c>
      <c r="G28" s="87"/>
      <c r="H28" s="87"/>
      <c r="I28" s="91"/>
      <c r="J28" s="92">
        <f>IF(MONTH(D20)&lt;=3,YEAR(D20)-1,YEAR(D20))</f>
        <v>2020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spans="1:21" ht="20.25" customHeight="1">
      <c r="A29" s="87"/>
      <c r="B29" s="20">
        <f>IF(F20&lt;2,"",DATEVALUE(J29&amp;"年1月1日"))</f>
        <v>44197</v>
      </c>
      <c r="C29" s="118">
        <v>7700000</v>
      </c>
      <c r="D29" s="116">
        <v>5000000</v>
      </c>
      <c r="E29" s="25">
        <v>2</v>
      </c>
      <c r="F29" s="30">
        <f t="shared" ref="F29:F32" si="0">D29*E29</f>
        <v>10000000</v>
      </c>
      <c r="G29" s="87"/>
      <c r="H29" s="87"/>
      <c r="I29" s="91"/>
      <c r="J29" s="92">
        <f>IF(F20&lt;2,"",J28+1)</f>
        <v>2021</v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</row>
    <row r="30" spans="1:21" ht="20.25" customHeight="1">
      <c r="A30" s="87"/>
      <c r="B30" s="20">
        <f>IF(F20&lt;3,"",DATEVALUE(J30&amp;"年1月1日"))</f>
        <v>44562</v>
      </c>
      <c r="C30" s="118">
        <v>9900000</v>
      </c>
      <c r="D30" s="116">
        <v>2000000</v>
      </c>
      <c r="E30" s="25">
        <v>2</v>
      </c>
      <c r="F30" s="30">
        <f t="shared" si="0"/>
        <v>4000000</v>
      </c>
      <c r="G30" s="87"/>
      <c r="H30" s="87"/>
      <c r="I30" s="91"/>
      <c r="J30" s="92">
        <f>IF(F20&lt;3,"",J28+2)</f>
        <v>2022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1:21" ht="20.25" customHeight="1">
      <c r="A31" s="87"/>
      <c r="B31" s="20">
        <f>IF(F20&lt;4,"",DATEVALUE(J31&amp;"年1月1日"))</f>
        <v>44927</v>
      </c>
      <c r="C31" s="118">
        <v>4400000</v>
      </c>
      <c r="D31" s="116">
        <v>2000000</v>
      </c>
      <c r="E31" s="25">
        <v>2</v>
      </c>
      <c r="F31" s="30">
        <f t="shared" si="0"/>
        <v>4000000</v>
      </c>
      <c r="G31" s="87"/>
      <c r="H31" s="87"/>
      <c r="I31" s="91"/>
      <c r="J31" s="92">
        <f>IF(F20&lt;4,"",J28+3)</f>
        <v>2023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1" ht="20.25" customHeight="1">
      <c r="A32" s="87"/>
      <c r="B32" s="21">
        <f>IF(F20&lt;5,"",DATEVALUE(J32&amp;"年1月1日"))</f>
        <v>45292</v>
      </c>
      <c r="C32" s="118">
        <v>3300000</v>
      </c>
      <c r="D32" s="117">
        <v>1000000</v>
      </c>
      <c r="E32" s="26">
        <v>2</v>
      </c>
      <c r="F32" s="31">
        <f t="shared" si="0"/>
        <v>2000000</v>
      </c>
      <c r="G32" s="87"/>
      <c r="H32" s="87"/>
      <c r="I32" s="91"/>
      <c r="J32" s="92">
        <f>IF(F20&lt;5,"",J28+4)</f>
        <v>2024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1" ht="12" customHeight="1">
      <c r="A33" s="87"/>
      <c r="B33" s="192"/>
      <c r="C33" s="147"/>
      <c r="D33" s="147"/>
      <c r="E33" s="147"/>
      <c r="F33" s="148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</row>
    <row r="34" spans="1:21" ht="16.5" customHeight="1">
      <c r="A34" s="87"/>
      <c r="B34" s="195" t="s">
        <v>32</v>
      </c>
      <c r="C34" s="139" t="s">
        <v>30</v>
      </c>
      <c r="D34" s="193"/>
      <c r="E34" s="200" t="s">
        <v>31</v>
      </c>
      <c r="F34" s="201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</row>
    <row r="35" spans="1:21" ht="26.25" customHeight="1">
      <c r="A35" s="87"/>
      <c r="B35" s="150"/>
      <c r="C35" s="196">
        <f>SUM(C28:C32)</f>
        <v>30007230</v>
      </c>
      <c r="D35" s="197"/>
      <c r="E35" s="198">
        <f>SUM(F28:F32)</f>
        <v>33108196</v>
      </c>
      <c r="F35" s="199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ht="15" customHeight="1" thickBot="1">
      <c r="A36" s="87"/>
      <c r="B36" s="151"/>
      <c r="C36" s="202" t="str">
        <f>IF(E35-C35&lt;0,"JSTに要確認","OK")</f>
        <v>OK</v>
      </c>
      <c r="D36" s="203"/>
      <c r="E36" s="203"/>
      <c r="F36" s="204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spans="1:21" ht="39" customHeight="1" thickBot="1">
      <c r="A37" s="87"/>
      <c r="B37" s="167"/>
      <c r="C37" s="168"/>
      <c r="D37" s="168"/>
      <c r="E37" s="168"/>
      <c r="F37" s="169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1:21" ht="19.5" customHeight="1">
      <c r="A38" s="87"/>
      <c r="B38" s="149" t="s">
        <v>9</v>
      </c>
      <c r="C38" s="284"/>
      <c r="D38" s="285"/>
      <c r="E38" s="286"/>
      <c r="F38" s="10" t="s">
        <v>10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ht="26.25" customHeight="1">
      <c r="A39" s="87"/>
      <c r="B39" s="150"/>
      <c r="C39" s="287"/>
      <c r="D39" s="288"/>
      <c r="E39" s="289"/>
      <c r="F39" s="152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26.25" customHeight="1" thickBot="1">
      <c r="A40" s="87"/>
      <c r="B40" s="151"/>
      <c r="C40" s="290"/>
      <c r="D40" s="291"/>
      <c r="E40" s="292"/>
      <c r="F40" s="153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ht="26.25" customHeight="1">
      <c r="A41" s="87"/>
      <c r="B41" s="293"/>
      <c r="C41" s="293"/>
      <c r="D41" s="293"/>
      <c r="E41" s="293"/>
      <c r="F41" s="293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</row>
    <row r="42" spans="1:21">
      <c r="A42" s="87"/>
      <c r="B42" s="281" t="s">
        <v>39</v>
      </c>
      <c r="C42" s="281"/>
      <c r="D42" s="281"/>
      <c r="E42" s="281"/>
      <c r="F42" s="281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2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</row>
    <row r="45" spans="1:2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</row>
    <row r="46" spans="1:2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</row>
    <row r="47" spans="1:2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spans="1:2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</row>
    <row r="49" spans="1:2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spans="1:2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</row>
  </sheetData>
  <sheetProtection sheet="1" objects="1" scenarios="1"/>
  <mergeCells count="46">
    <mergeCell ref="B42:F42"/>
    <mergeCell ref="B25:C25"/>
    <mergeCell ref="D25:E25"/>
    <mergeCell ref="B26:E26"/>
    <mergeCell ref="B33:F33"/>
    <mergeCell ref="B34:B36"/>
    <mergeCell ref="C34:D34"/>
    <mergeCell ref="E34:F34"/>
    <mergeCell ref="C35:D35"/>
    <mergeCell ref="E35:F35"/>
    <mergeCell ref="C36:F36"/>
    <mergeCell ref="B37:F37"/>
    <mergeCell ref="B38:B40"/>
    <mergeCell ref="C38:E40"/>
    <mergeCell ref="F39:F40"/>
    <mergeCell ref="B41:F41"/>
    <mergeCell ref="B24:C24"/>
    <mergeCell ref="D24:E24"/>
    <mergeCell ref="C14:F14"/>
    <mergeCell ref="C15:D15"/>
    <mergeCell ref="E15:F15"/>
    <mergeCell ref="C16:D16"/>
    <mergeCell ref="E16:F16"/>
    <mergeCell ref="C17:D17"/>
    <mergeCell ref="E17:F17"/>
    <mergeCell ref="B6:B19"/>
    <mergeCell ref="C18:C19"/>
    <mergeCell ref="D18:F19"/>
    <mergeCell ref="B21:F21"/>
    <mergeCell ref="B22:F22"/>
    <mergeCell ref="B23:E23"/>
    <mergeCell ref="E9:F9"/>
    <mergeCell ref="E10:F10"/>
    <mergeCell ref="C11:C13"/>
    <mergeCell ref="E11:F11"/>
    <mergeCell ref="E12:F12"/>
    <mergeCell ref="E13:F13"/>
    <mergeCell ref="C6:C10"/>
    <mergeCell ref="D6:D7"/>
    <mergeCell ref="E6:F7"/>
    <mergeCell ref="E8:F8"/>
    <mergeCell ref="B1:F1"/>
    <mergeCell ref="B2:F2"/>
    <mergeCell ref="D3:F3"/>
    <mergeCell ref="C4:F4"/>
    <mergeCell ref="B5:E5"/>
  </mergeCells>
  <phoneticPr fontId="2"/>
  <printOptions horizontalCentered="1" verticalCentered="1"/>
  <pageMargins left="0.31496062992125984" right="0.31496062992125984" top="0.15748031496062992" bottom="0.15748031496062992" header="0.11811023622047245" footer="0.11811023622047245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B824-C00B-448C-8D75-18F03BC9E1B6}">
  <sheetPr>
    <tabColor theme="8" tint="0.39997558519241921"/>
  </sheetPr>
  <dimension ref="A1:AS51"/>
  <sheetViews>
    <sheetView view="pageBreakPreview" zoomScale="90" zoomScaleNormal="90" zoomScaleSheetLayoutView="90" workbookViewId="0">
      <selection activeCell="AT1" sqref="AT1"/>
    </sheetView>
  </sheetViews>
  <sheetFormatPr defaultColWidth="9" defaultRowHeight="13.5"/>
  <cols>
    <col min="1" max="8" width="9" style="32"/>
    <col min="9" max="10" width="1.5" style="32" customWidth="1"/>
    <col min="11" max="11" width="5.25" style="32" customWidth="1"/>
    <col min="12" max="14" width="5.625" style="32" customWidth="1"/>
    <col min="15" max="15" width="7.125" style="32" customWidth="1"/>
    <col min="16" max="16" width="50.375" style="32" customWidth="1"/>
    <col min="17" max="18" width="15.25" style="32" customWidth="1"/>
    <col min="19" max="19" width="20.75" style="32" customWidth="1"/>
    <col min="20" max="20" width="15.25" style="32" customWidth="1"/>
    <col min="21" max="21" width="1.5" style="33" customWidth="1"/>
    <col min="22" max="23" width="7" style="33" hidden="1" customWidth="1"/>
    <col min="24" max="44" width="7" style="32" hidden="1" customWidth="1"/>
    <col min="45" max="45" width="4.125" style="32" customWidth="1"/>
    <col min="46" max="16384" width="9" style="32"/>
  </cols>
  <sheetData>
    <row r="1" spans="1:45" ht="14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71"/>
      <c r="V1" s="71"/>
      <c r="W1" s="71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</row>
    <row r="2" spans="1:45" ht="17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295"/>
      <c r="L2" s="295"/>
      <c r="M2" s="295"/>
      <c r="N2" s="295"/>
      <c r="O2" s="295"/>
      <c r="P2" s="295"/>
      <c r="Q2" s="295"/>
      <c r="R2" s="295"/>
      <c r="S2" s="295"/>
      <c r="T2" s="83" t="s">
        <v>42</v>
      </c>
      <c r="U2" s="71"/>
      <c r="V2" s="72" t="s">
        <v>43</v>
      </c>
      <c r="W2" s="72" t="s">
        <v>44</v>
      </c>
      <c r="X2" s="72" t="s">
        <v>45</v>
      </c>
      <c r="Y2" s="72" t="s">
        <v>46</v>
      </c>
      <c r="Z2" s="72" t="s">
        <v>47</v>
      </c>
      <c r="AA2" s="72" t="s">
        <v>48</v>
      </c>
      <c r="AB2" s="72" t="s">
        <v>49</v>
      </c>
      <c r="AC2" s="72" t="s">
        <v>50</v>
      </c>
      <c r="AD2" s="72" t="s">
        <v>51</v>
      </c>
      <c r="AE2" s="72" t="s">
        <v>52</v>
      </c>
      <c r="AF2" s="72" t="s">
        <v>53</v>
      </c>
      <c r="AG2" s="72" t="s">
        <v>54</v>
      </c>
      <c r="AH2" s="72" t="s">
        <v>55</v>
      </c>
      <c r="AI2" s="72" t="s">
        <v>56</v>
      </c>
      <c r="AJ2" s="72" t="s">
        <v>57</v>
      </c>
      <c r="AK2" s="72" t="s">
        <v>58</v>
      </c>
      <c r="AL2" s="72" t="s">
        <v>59</v>
      </c>
      <c r="AM2" s="72" t="s">
        <v>60</v>
      </c>
      <c r="AN2" s="72" t="s">
        <v>61</v>
      </c>
      <c r="AO2" s="72" t="s">
        <v>62</v>
      </c>
      <c r="AP2" s="72" t="s">
        <v>63</v>
      </c>
      <c r="AQ2" s="72" t="s">
        <v>64</v>
      </c>
      <c r="AR2" s="72"/>
      <c r="AS2" s="70"/>
    </row>
    <row r="3" spans="1:45" ht="22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295"/>
      <c r="L3" s="295"/>
      <c r="M3" s="295"/>
      <c r="N3" s="295"/>
      <c r="O3" s="295"/>
      <c r="P3" s="295"/>
      <c r="Q3" s="296"/>
      <c r="R3" s="84" t="s">
        <v>65</v>
      </c>
      <c r="S3" s="297" t="s">
        <v>86</v>
      </c>
      <c r="T3" s="298"/>
      <c r="U3" s="71"/>
      <c r="V3" s="71"/>
      <c r="W3" s="71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</row>
    <row r="4" spans="1:45" ht="22.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71"/>
      <c r="V4" s="71"/>
      <c r="W4" s="71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</row>
    <row r="5" spans="1:45" ht="22.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85" t="s">
        <v>66</v>
      </c>
      <c r="L5" s="86">
        <v>2</v>
      </c>
      <c r="M5" s="294" t="s">
        <v>77</v>
      </c>
      <c r="N5" s="294"/>
      <c r="O5" s="294"/>
      <c r="P5" s="294"/>
      <c r="Q5" s="294"/>
      <c r="R5" s="294"/>
      <c r="S5" s="294"/>
      <c r="T5" s="294"/>
      <c r="U5" s="71"/>
      <c r="V5" s="71"/>
      <c r="W5" s="71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45" ht="9.75" customHeight="1" thickBot="1">
      <c r="A6" s="70"/>
      <c r="B6" s="70"/>
      <c r="C6" s="70"/>
      <c r="D6" s="70"/>
      <c r="E6" s="70"/>
      <c r="F6" s="70"/>
      <c r="G6" s="70"/>
      <c r="H6" s="70"/>
      <c r="I6" s="70"/>
      <c r="J6" s="70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71"/>
      <c r="V6" s="71"/>
      <c r="W6" s="71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</row>
    <row r="7" spans="1:45" ht="20.100000000000001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299" t="s">
        <v>76</v>
      </c>
      <c r="L7" s="300"/>
      <c r="M7" s="303" t="s">
        <v>67</v>
      </c>
      <c r="N7" s="304"/>
      <c r="O7" s="310" t="s">
        <v>85</v>
      </c>
      <c r="P7" s="307" t="s">
        <v>75</v>
      </c>
      <c r="Q7" s="307" t="s">
        <v>78</v>
      </c>
      <c r="R7" s="307" t="s">
        <v>69</v>
      </c>
      <c r="S7" s="307"/>
      <c r="T7" s="309"/>
      <c r="U7" s="71"/>
      <c r="V7" s="71"/>
      <c r="W7" s="71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</row>
    <row r="8" spans="1:45" ht="20.100000000000001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301"/>
      <c r="L8" s="302"/>
      <c r="M8" s="305"/>
      <c r="N8" s="306"/>
      <c r="O8" s="311"/>
      <c r="P8" s="308"/>
      <c r="Q8" s="308"/>
      <c r="R8" s="73" t="s">
        <v>70</v>
      </c>
      <c r="S8" s="73" t="s">
        <v>71</v>
      </c>
      <c r="T8" s="74" t="s">
        <v>64</v>
      </c>
      <c r="U8" s="71"/>
      <c r="V8" s="71"/>
      <c r="W8" s="71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</row>
    <row r="9" spans="1:45" ht="44.2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265">
        <v>43931</v>
      </c>
      <c r="L9" s="266"/>
      <c r="M9" s="216">
        <v>43931</v>
      </c>
      <c r="N9" s="217"/>
      <c r="O9" s="54"/>
      <c r="P9" s="38" t="s">
        <v>87</v>
      </c>
      <c r="Q9" s="76">
        <v>1700000</v>
      </c>
      <c r="R9" s="77" t="s">
        <v>88</v>
      </c>
      <c r="S9" s="38" t="s">
        <v>89</v>
      </c>
      <c r="T9" s="78"/>
      <c r="U9" s="71"/>
      <c r="V9" s="71"/>
      <c r="W9" s="71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 t="b">
        <v>0</v>
      </c>
      <c r="AK9" s="70"/>
      <c r="AL9" s="70"/>
      <c r="AM9" s="70"/>
      <c r="AN9" s="70"/>
      <c r="AO9" s="70"/>
      <c r="AP9" s="70"/>
      <c r="AQ9" s="70"/>
      <c r="AR9" s="70"/>
      <c r="AS9" s="70"/>
    </row>
    <row r="10" spans="1:45" ht="19.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247">
        <v>43944</v>
      </c>
      <c r="L10" s="248"/>
      <c r="M10" s="212">
        <v>43980</v>
      </c>
      <c r="N10" s="213"/>
      <c r="O10" s="40"/>
      <c r="P10" s="40" t="s">
        <v>90</v>
      </c>
      <c r="Q10" s="79">
        <v>1890000</v>
      </c>
      <c r="R10" s="41" t="s">
        <v>91</v>
      </c>
      <c r="S10" s="40" t="s">
        <v>92</v>
      </c>
      <c r="T10" s="80"/>
      <c r="U10" s="71"/>
      <c r="V10" s="71"/>
      <c r="W10" s="71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</row>
    <row r="11" spans="1:45" ht="34.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247">
        <v>43959</v>
      </c>
      <c r="L11" s="248"/>
      <c r="M11" s="212">
        <v>43980</v>
      </c>
      <c r="N11" s="213"/>
      <c r="O11" s="40"/>
      <c r="P11" s="40" t="s">
        <v>93</v>
      </c>
      <c r="Q11" s="79">
        <v>250000</v>
      </c>
      <c r="R11" s="41" t="s">
        <v>94</v>
      </c>
      <c r="S11" s="40" t="s">
        <v>86</v>
      </c>
      <c r="T11" s="81" t="s">
        <v>95</v>
      </c>
      <c r="U11" s="71"/>
      <c r="V11" s="71"/>
      <c r="W11" s="71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 t="b">
        <v>0</v>
      </c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ht="20.100000000000001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247">
        <v>43962</v>
      </c>
      <c r="L12" s="248"/>
      <c r="M12" s="212">
        <v>43980</v>
      </c>
      <c r="N12" s="213"/>
      <c r="O12" s="40"/>
      <c r="P12" s="40" t="s">
        <v>96</v>
      </c>
      <c r="Q12" s="79">
        <v>3500</v>
      </c>
      <c r="R12" s="41" t="s">
        <v>97</v>
      </c>
      <c r="S12" s="40" t="s">
        <v>98</v>
      </c>
      <c r="T12" s="80"/>
      <c r="U12" s="71"/>
      <c r="V12" s="71"/>
      <c r="W12" s="71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</row>
    <row r="13" spans="1:45" ht="20.100000000000001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247" t="s">
        <v>99</v>
      </c>
      <c r="L13" s="248"/>
      <c r="M13" s="212">
        <v>44007</v>
      </c>
      <c r="N13" s="213"/>
      <c r="O13" s="40"/>
      <c r="P13" s="40" t="s">
        <v>100</v>
      </c>
      <c r="Q13" s="79">
        <v>256992</v>
      </c>
      <c r="R13" s="41" t="s">
        <v>101</v>
      </c>
      <c r="S13" s="40" t="s">
        <v>84</v>
      </c>
      <c r="T13" s="80"/>
      <c r="U13" s="71"/>
      <c r="V13" s="71"/>
      <c r="W13" s="71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 t="b">
        <v>1</v>
      </c>
      <c r="AK13" s="70"/>
      <c r="AL13" s="70"/>
      <c r="AM13" s="70"/>
      <c r="AN13" s="70"/>
      <c r="AO13" s="70"/>
      <c r="AP13" s="70"/>
      <c r="AQ13" s="70"/>
      <c r="AR13" s="70"/>
      <c r="AS13" s="70"/>
    </row>
    <row r="14" spans="1:45" ht="20.100000000000001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247" t="s">
        <v>83</v>
      </c>
      <c r="L14" s="248"/>
      <c r="M14" s="212">
        <v>44022</v>
      </c>
      <c r="N14" s="213"/>
      <c r="O14" s="40"/>
      <c r="P14" s="40" t="s">
        <v>102</v>
      </c>
      <c r="Q14" s="79">
        <v>903479</v>
      </c>
      <c r="R14" s="41" t="s">
        <v>103</v>
      </c>
      <c r="S14" s="40" t="s">
        <v>84</v>
      </c>
      <c r="T14" s="80"/>
      <c r="U14" s="71"/>
      <c r="V14" s="71"/>
      <c r="W14" s="71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 t="b">
        <v>1</v>
      </c>
      <c r="AK14" s="70"/>
      <c r="AL14" s="70"/>
      <c r="AM14" s="70"/>
      <c r="AN14" s="70"/>
      <c r="AO14" s="70"/>
      <c r="AP14" s="70"/>
      <c r="AQ14" s="70"/>
      <c r="AR14" s="70"/>
      <c r="AS14" s="70"/>
    </row>
    <row r="15" spans="1:45" ht="20.100000000000001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247" t="s">
        <v>99</v>
      </c>
      <c r="L15" s="213"/>
      <c r="M15" s="212">
        <v>44033</v>
      </c>
      <c r="N15" s="213"/>
      <c r="O15" s="40"/>
      <c r="P15" s="40" t="s">
        <v>104</v>
      </c>
      <c r="Q15" s="79">
        <v>78450</v>
      </c>
      <c r="R15" s="41" t="s">
        <v>105</v>
      </c>
      <c r="S15" s="40" t="s">
        <v>106</v>
      </c>
      <c r="T15" s="80"/>
      <c r="U15" s="71"/>
      <c r="V15" s="71"/>
      <c r="W15" s="71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</row>
    <row r="16" spans="1:45" ht="20.100000000000001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247" t="s">
        <v>83</v>
      </c>
      <c r="L16" s="213"/>
      <c r="M16" s="212">
        <v>44037</v>
      </c>
      <c r="N16" s="213"/>
      <c r="O16" s="40"/>
      <c r="P16" s="40" t="s">
        <v>107</v>
      </c>
      <c r="Q16" s="79">
        <v>249345</v>
      </c>
      <c r="R16" s="41" t="s">
        <v>108</v>
      </c>
      <c r="S16" s="40" t="s">
        <v>84</v>
      </c>
      <c r="T16" s="80"/>
      <c r="U16" s="71"/>
      <c r="V16" s="71"/>
      <c r="W16" s="71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 t="b">
        <v>1</v>
      </c>
      <c r="AK16" s="70"/>
      <c r="AL16" s="70"/>
      <c r="AM16" s="70"/>
      <c r="AN16" s="70"/>
      <c r="AO16" s="70"/>
      <c r="AP16" s="70"/>
      <c r="AQ16" s="70"/>
      <c r="AR16" s="70"/>
      <c r="AS16" s="70"/>
    </row>
    <row r="17" spans="1:45" ht="20.100000000000001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247" t="s">
        <v>83</v>
      </c>
      <c r="L17" s="213"/>
      <c r="M17" s="212">
        <v>44068</v>
      </c>
      <c r="N17" s="213"/>
      <c r="O17" s="40"/>
      <c r="P17" s="40" t="s">
        <v>109</v>
      </c>
      <c r="Q17" s="79">
        <v>235770</v>
      </c>
      <c r="R17" s="41" t="s">
        <v>110</v>
      </c>
      <c r="S17" s="40" t="s">
        <v>84</v>
      </c>
      <c r="T17" s="80"/>
      <c r="U17" s="71"/>
      <c r="V17" s="71"/>
      <c r="W17" s="71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 t="b">
        <v>1</v>
      </c>
      <c r="AK17" s="70"/>
      <c r="AL17" s="70"/>
      <c r="AM17" s="70"/>
      <c r="AN17" s="70"/>
      <c r="AO17" s="70"/>
      <c r="AP17" s="70"/>
      <c r="AQ17" s="70"/>
      <c r="AR17" s="70"/>
      <c r="AS17" s="70"/>
    </row>
    <row r="18" spans="1:45" ht="20.100000000000001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247" t="s">
        <v>83</v>
      </c>
      <c r="L18" s="248"/>
      <c r="M18" s="212">
        <v>44099</v>
      </c>
      <c r="N18" s="213"/>
      <c r="O18" s="40"/>
      <c r="P18" s="40" t="s">
        <v>111</v>
      </c>
      <c r="Q18" s="79">
        <v>283538</v>
      </c>
      <c r="R18" s="41" t="s">
        <v>112</v>
      </c>
      <c r="S18" s="40" t="s">
        <v>84</v>
      </c>
      <c r="T18" s="80"/>
      <c r="U18" s="71"/>
      <c r="V18" s="71"/>
      <c r="W18" s="71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 t="b">
        <v>1</v>
      </c>
      <c r="AK18" s="70"/>
      <c r="AL18" s="70"/>
      <c r="AM18" s="70"/>
      <c r="AN18" s="70"/>
      <c r="AO18" s="70"/>
      <c r="AP18" s="70"/>
      <c r="AQ18" s="70"/>
      <c r="AR18" s="70"/>
      <c r="AS18" s="70"/>
    </row>
    <row r="19" spans="1:45" ht="20.100000000000001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247">
        <v>44055</v>
      </c>
      <c r="L19" s="248"/>
      <c r="M19" s="212">
        <v>44104</v>
      </c>
      <c r="N19" s="213"/>
      <c r="O19" s="40"/>
      <c r="P19" s="40" t="s">
        <v>113</v>
      </c>
      <c r="Q19" s="79">
        <v>55000</v>
      </c>
      <c r="R19" s="41" t="s">
        <v>114</v>
      </c>
      <c r="S19" s="40" t="s">
        <v>115</v>
      </c>
      <c r="T19" s="80"/>
      <c r="U19" s="71"/>
      <c r="V19" s="71"/>
      <c r="W19" s="71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</row>
    <row r="20" spans="1:45" ht="19.5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247"/>
      <c r="L20" s="248"/>
      <c r="M20" s="212"/>
      <c r="N20" s="213"/>
      <c r="O20" s="40"/>
      <c r="P20" s="40"/>
      <c r="Q20" s="79"/>
      <c r="R20" s="41"/>
      <c r="S20" s="40"/>
      <c r="T20" s="80"/>
      <c r="U20" s="71"/>
      <c r="V20" s="71"/>
      <c r="W20" s="71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</row>
    <row r="21" spans="1:45" ht="19.5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247"/>
      <c r="L21" s="248"/>
      <c r="M21" s="212"/>
      <c r="N21" s="213"/>
      <c r="O21" s="40"/>
      <c r="P21" s="40"/>
      <c r="Q21" s="79"/>
      <c r="R21" s="41"/>
      <c r="S21" s="40"/>
      <c r="T21" s="80"/>
      <c r="U21" s="71"/>
      <c r="V21" s="71"/>
      <c r="W21" s="71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</row>
    <row r="22" spans="1:45" ht="19.5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247"/>
      <c r="L22" s="248"/>
      <c r="M22" s="212"/>
      <c r="N22" s="213"/>
      <c r="O22" s="40"/>
      <c r="P22" s="40"/>
      <c r="Q22" s="79"/>
      <c r="R22" s="41"/>
      <c r="S22" s="40"/>
      <c r="T22" s="80"/>
      <c r="U22" s="71"/>
      <c r="V22" s="71"/>
      <c r="W22" s="71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ht="19.5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247"/>
      <c r="L23" s="213"/>
      <c r="M23" s="212"/>
      <c r="N23" s="213"/>
      <c r="O23" s="40"/>
      <c r="P23" s="40"/>
      <c r="Q23" s="79"/>
      <c r="R23" s="41"/>
      <c r="S23" s="40"/>
      <c r="T23" s="80"/>
      <c r="U23" s="71"/>
      <c r="V23" s="71"/>
      <c r="W23" s="71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</row>
    <row r="24" spans="1:45" ht="19.5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247"/>
      <c r="L24" s="213"/>
      <c r="M24" s="212"/>
      <c r="N24" s="213"/>
      <c r="O24" s="40"/>
      <c r="P24" s="40"/>
      <c r="Q24" s="79"/>
      <c r="R24" s="41"/>
      <c r="S24" s="40"/>
      <c r="T24" s="80"/>
      <c r="U24" s="71"/>
      <c r="V24" s="71"/>
      <c r="W24" s="71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</row>
    <row r="25" spans="1:45" ht="19.5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247"/>
      <c r="L25" s="213"/>
      <c r="M25" s="212"/>
      <c r="N25" s="213"/>
      <c r="O25" s="40"/>
      <c r="P25" s="40"/>
      <c r="Q25" s="79"/>
      <c r="R25" s="41"/>
      <c r="S25" s="40"/>
      <c r="T25" s="80"/>
      <c r="U25" s="71"/>
      <c r="V25" s="71"/>
      <c r="W25" s="71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ht="19.5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247"/>
      <c r="L26" s="213"/>
      <c r="M26" s="212"/>
      <c r="N26" s="213"/>
      <c r="O26" s="40"/>
      <c r="P26" s="40"/>
      <c r="Q26" s="79"/>
      <c r="R26" s="41"/>
      <c r="S26" s="40"/>
      <c r="T26" s="80"/>
      <c r="U26" s="71"/>
      <c r="V26" s="71"/>
      <c r="W26" s="71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</row>
    <row r="27" spans="1:45" ht="19.5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247"/>
      <c r="L27" s="213"/>
      <c r="M27" s="212"/>
      <c r="N27" s="213"/>
      <c r="O27" s="40"/>
      <c r="P27" s="40"/>
      <c r="Q27" s="79"/>
      <c r="R27" s="41"/>
      <c r="S27" s="40"/>
      <c r="T27" s="80"/>
      <c r="U27" s="71"/>
      <c r="V27" s="71"/>
      <c r="W27" s="71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</row>
    <row r="28" spans="1:45" ht="19.5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247"/>
      <c r="L28" s="213"/>
      <c r="M28" s="212"/>
      <c r="N28" s="213"/>
      <c r="O28" s="40"/>
      <c r="P28" s="40"/>
      <c r="Q28" s="79"/>
      <c r="R28" s="41"/>
      <c r="S28" s="40"/>
      <c r="T28" s="80"/>
      <c r="U28" s="71"/>
      <c r="V28" s="71"/>
      <c r="W28" s="71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</row>
    <row r="29" spans="1:45" ht="19.5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247" t="s">
        <v>99</v>
      </c>
      <c r="L29" s="213"/>
      <c r="M29" s="212">
        <v>43917</v>
      </c>
      <c r="N29" s="213"/>
      <c r="O29" s="40"/>
      <c r="P29" s="40" t="s">
        <v>116</v>
      </c>
      <c r="Q29" s="79">
        <v>37240</v>
      </c>
      <c r="R29" s="41" t="s">
        <v>117</v>
      </c>
      <c r="S29" s="40" t="s">
        <v>106</v>
      </c>
      <c r="T29" s="80"/>
      <c r="U29" s="71"/>
      <c r="V29" s="71"/>
      <c r="W29" s="71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</row>
    <row r="30" spans="1:45" ht="22.5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247" t="s">
        <v>83</v>
      </c>
      <c r="L30" s="248"/>
      <c r="M30" s="212">
        <v>43946</v>
      </c>
      <c r="N30" s="213"/>
      <c r="O30" s="40"/>
      <c r="P30" s="40" t="s">
        <v>118</v>
      </c>
      <c r="Q30" s="79">
        <v>280636</v>
      </c>
      <c r="R30" s="41" t="s">
        <v>119</v>
      </c>
      <c r="S30" s="40" t="s">
        <v>84</v>
      </c>
      <c r="T30" s="80"/>
      <c r="U30" s="71"/>
      <c r="V30" s="71"/>
      <c r="W30" s="71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 t="b">
        <v>1</v>
      </c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ht="33.7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247" t="s">
        <v>99</v>
      </c>
      <c r="L31" s="248"/>
      <c r="M31" s="212">
        <v>43946</v>
      </c>
      <c r="N31" s="213"/>
      <c r="O31" s="40"/>
      <c r="P31" s="40" t="s">
        <v>120</v>
      </c>
      <c r="Q31" s="79">
        <v>224683</v>
      </c>
      <c r="R31" s="41" t="s">
        <v>121</v>
      </c>
      <c r="S31" s="40" t="s">
        <v>106</v>
      </c>
      <c r="T31" s="81" t="s">
        <v>122</v>
      </c>
      <c r="U31" s="71"/>
      <c r="V31" s="71"/>
      <c r="W31" s="71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 t="b">
        <v>1</v>
      </c>
      <c r="AK31" s="70"/>
      <c r="AL31" s="70"/>
      <c r="AM31" s="70"/>
      <c r="AN31" s="70"/>
      <c r="AO31" s="70"/>
      <c r="AP31" s="70"/>
      <c r="AQ31" s="70"/>
      <c r="AR31" s="70"/>
      <c r="AS31" s="70"/>
    </row>
    <row r="32" spans="1:45" ht="33.7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247">
        <v>43892</v>
      </c>
      <c r="L32" s="248"/>
      <c r="M32" s="212">
        <v>43951</v>
      </c>
      <c r="N32" s="213"/>
      <c r="O32" s="40"/>
      <c r="P32" s="40" t="s">
        <v>123</v>
      </c>
      <c r="Q32" s="79">
        <v>18000</v>
      </c>
      <c r="R32" s="41" t="s">
        <v>124</v>
      </c>
      <c r="S32" s="40" t="s">
        <v>125</v>
      </c>
      <c r="T32" s="80"/>
      <c r="U32" s="71"/>
      <c r="V32" s="71"/>
      <c r="W32" s="71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</row>
    <row r="33" spans="1:45" ht="27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247">
        <v>43900</v>
      </c>
      <c r="L33" s="213"/>
      <c r="M33" s="212">
        <v>43951</v>
      </c>
      <c r="N33" s="213"/>
      <c r="O33" s="55"/>
      <c r="P33" s="40" t="s">
        <v>126</v>
      </c>
      <c r="Q33" s="79">
        <v>15000</v>
      </c>
      <c r="R33" s="41" t="s">
        <v>127</v>
      </c>
      <c r="S33" s="40" t="s">
        <v>128</v>
      </c>
      <c r="T33" s="80"/>
      <c r="U33" s="71"/>
      <c r="V33" s="71"/>
      <c r="W33" s="71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ht="20.100000000000001" customHeight="1" thickBo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263"/>
      <c r="L34" s="264"/>
      <c r="M34" s="208"/>
      <c r="N34" s="209"/>
      <c r="O34" s="69"/>
      <c r="P34" s="44" t="s">
        <v>72</v>
      </c>
      <c r="Q34" s="82">
        <v>6554098</v>
      </c>
      <c r="R34" s="208" t="s">
        <v>82</v>
      </c>
      <c r="S34" s="209"/>
      <c r="T34" s="53">
        <v>2434443</v>
      </c>
      <c r="U34" s="71"/>
      <c r="V34" s="71"/>
      <c r="W34" s="71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</row>
    <row r="35" spans="1:45" ht="6.7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71"/>
      <c r="V35" s="71"/>
      <c r="W35" s="71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</row>
    <row r="36" spans="1:45" ht="20.100000000000001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312" t="s">
        <v>73</v>
      </c>
      <c r="L36" s="312"/>
      <c r="M36" s="312"/>
      <c r="N36" s="312"/>
      <c r="O36" s="312"/>
      <c r="P36" s="312"/>
      <c r="Q36" s="312"/>
      <c r="R36" s="312"/>
      <c r="S36" s="312"/>
      <c r="T36" s="312"/>
      <c r="U36" s="71"/>
      <c r="V36" s="71"/>
      <c r="W36" s="71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ht="11.2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5"/>
      <c r="L37" s="75"/>
      <c r="M37" s="75"/>
      <c r="N37" s="75"/>
      <c r="O37" s="75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</row>
    <row r="38" spans="1:4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71"/>
      <c r="W38" s="71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</row>
    <row r="39" spans="1:4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1"/>
      <c r="V39" s="71"/>
      <c r="W39" s="71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</row>
    <row r="40" spans="1:4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1"/>
      <c r="V40" s="71"/>
      <c r="W40" s="71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</row>
    <row r="41" spans="1:4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1"/>
      <c r="V41" s="71"/>
      <c r="W41" s="71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  <c r="V42" s="71"/>
      <c r="W42" s="71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</row>
    <row r="43" spans="1:4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1"/>
      <c r="V43" s="71"/>
      <c r="W43" s="71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</row>
    <row r="44" spans="1:4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71"/>
      <c r="W44" s="71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  <c r="V45" s="71"/>
      <c r="W45" s="71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1"/>
      <c r="V46" s="71"/>
      <c r="W46" s="71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1"/>
      <c r="V47" s="71"/>
      <c r="W47" s="71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1"/>
      <c r="V48" s="71"/>
      <c r="W48" s="71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1:4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71"/>
      <c r="W49" s="71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1:4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1:4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1"/>
    </row>
  </sheetData>
  <sheetProtection sheet="1" objects="1" scenarios="1"/>
  <mergeCells count="68">
    <mergeCell ref="K36:T36"/>
    <mergeCell ref="R34:S34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T35"/>
    <mergeCell ref="K27:L27"/>
    <mergeCell ref="M27:N27"/>
    <mergeCell ref="K28:L28"/>
    <mergeCell ref="M28:N28"/>
    <mergeCell ref="K29:L29"/>
    <mergeCell ref="M29:N29"/>
    <mergeCell ref="K24:L24"/>
    <mergeCell ref="M24:N24"/>
    <mergeCell ref="K25:L25"/>
    <mergeCell ref="M25:N25"/>
    <mergeCell ref="K26:L26"/>
    <mergeCell ref="M26:N26"/>
    <mergeCell ref="K21:L21"/>
    <mergeCell ref="M21:N21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K12:L12"/>
    <mergeCell ref="M12:N12"/>
    <mergeCell ref="K13:L13"/>
    <mergeCell ref="M13:N13"/>
    <mergeCell ref="K14:L14"/>
    <mergeCell ref="M14:N14"/>
    <mergeCell ref="K9:L9"/>
    <mergeCell ref="M9:N9"/>
    <mergeCell ref="K10:L10"/>
    <mergeCell ref="M10:N10"/>
    <mergeCell ref="K11:L11"/>
    <mergeCell ref="M11:N11"/>
    <mergeCell ref="K6:T6"/>
    <mergeCell ref="K7:L8"/>
    <mergeCell ref="M7:N8"/>
    <mergeCell ref="P7:P8"/>
    <mergeCell ref="Q7:Q8"/>
    <mergeCell ref="R7:T7"/>
    <mergeCell ref="O7:O8"/>
    <mergeCell ref="M5:T5"/>
    <mergeCell ref="K1:T1"/>
    <mergeCell ref="K2:S2"/>
    <mergeCell ref="K3:Q3"/>
    <mergeCell ref="S3:T3"/>
    <mergeCell ref="K4:T4"/>
  </mergeCells>
  <phoneticPr fontId="2"/>
  <printOptions horizontalCentered="1" verticalCentered="1"/>
  <pageMargins left="0" right="0" top="0.15748031496062992" bottom="0.15748031496062992" header="0.11811023622047245" footer="0.11811023622047245"/>
  <pageSetup paperSize="9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1" r:id="rId4" name="Check Box 27">
              <controlPr defaultSize="0" autoFill="0" autoLine="0" autoPict="0">
                <anchor moveWithCells="1">
                  <from>
                    <xdr:col>14</xdr:col>
                    <xdr:colOff>171450</xdr:colOff>
                    <xdr:row>8</xdr:row>
                    <xdr:rowOff>152400</xdr:rowOff>
                  </from>
                  <to>
                    <xdr:col>14</xdr:col>
                    <xdr:colOff>476250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5" name="Check Box 28">
              <controlPr defaultSize="0" autoFill="0" autoLine="0" autoPict="0">
                <anchor moveWithCells="1">
                  <from>
                    <xdr:col>14</xdr:col>
                    <xdr:colOff>171450</xdr:colOff>
                    <xdr:row>9</xdr:row>
                    <xdr:rowOff>0</xdr:rowOff>
                  </from>
                  <to>
                    <xdr:col>14</xdr:col>
                    <xdr:colOff>476250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6" name="Check Box 29">
              <controlPr defaultSize="0" autoFill="0" autoLine="0" autoPict="0">
                <anchor moveWithCells="1">
                  <from>
                    <xdr:col>14</xdr:col>
                    <xdr:colOff>171450</xdr:colOff>
                    <xdr:row>10</xdr:row>
                    <xdr:rowOff>76200</xdr:rowOff>
                  </from>
                  <to>
                    <xdr:col>14</xdr:col>
                    <xdr:colOff>476250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7" name="Check Box 30">
              <controlPr defaultSize="0" autoFill="0" autoLine="0" autoPict="0">
                <anchor moveWithCells="1">
                  <from>
                    <xdr:col>14</xdr:col>
                    <xdr:colOff>171450</xdr:colOff>
                    <xdr:row>11</xdr:row>
                    <xdr:rowOff>0</xdr:rowOff>
                  </from>
                  <to>
                    <xdr:col>14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8" name="Check Box 31">
              <controlPr defaultSize="0" autoFill="0" autoLine="0" autoPict="0">
                <anchor moveWithCells="1">
                  <from>
                    <xdr:col>14</xdr:col>
                    <xdr:colOff>171450</xdr:colOff>
                    <xdr:row>12</xdr:row>
                    <xdr:rowOff>0</xdr:rowOff>
                  </from>
                  <to>
                    <xdr:col>14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9" name="Check Box 32">
              <controlPr defaultSize="0" autoFill="0" autoLine="0" autoPict="0">
                <anchor moveWithCells="1">
                  <from>
                    <xdr:col>14</xdr:col>
                    <xdr:colOff>171450</xdr:colOff>
                    <xdr:row>13</xdr:row>
                    <xdr:rowOff>0</xdr:rowOff>
                  </from>
                  <to>
                    <xdr:col>14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0" name="Check Box 33">
              <controlPr defaultSize="0" autoFill="0" autoLine="0" autoPict="0">
                <anchor moveWithCells="1">
                  <from>
                    <xdr:col>14</xdr:col>
                    <xdr:colOff>171450</xdr:colOff>
                    <xdr:row>14</xdr:row>
                    <xdr:rowOff>0</xdr:rowOff>
                  </from>
                  <to>
                    <xdr:col>14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1" name="Check Box 34">
              <controlPr defaultSize="0" autoFill="0" autoLine="0" autoPict="0">
                <anchor moveWithCells="1">
                  <from>
                    <xdr:col>14</xdr:col>
                    <xdr:colOff>171450</xdr:colOff>
                    <xdr:row>15</xdr:row>
                    <xdr:rowOff>0</xdr:rowOff>
                  </from>
                  <to>
                    <xdr:col>14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2" name="Check Box 35">
              <controlPr defaultSize="0" autoFill="0" autoLine="0" autoPict="0">
                <anchor moveWithCells="1">
                  <from>
                    <xdr:col>14</xdr:col>
                    <xdr:colOff>171450</xdr:colOff>
                    <xdr:row>16</xdr:row>
                    <xdr:rowOff>0</xdr:rowOff>
                  </from>
                  <to>
                    <xdr:col>14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3" name="Check Box 36">
              <controlPr defaultSize="0" autoFill="0" autoLine="0" autoPict="0">
                <anchor moveWithCells="1">
                  <from>
                    <xdr:col>14</xdr:col>
                    <xdr:colOff>171450</xdr:colOff>
                    <xdr:row>17</xdr:row>
                    <xdr:rowOff>0</xdr:rowOff>
                  </from>
                  <to>
                    <xdr:col>14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4" name="Check Box 37">
              <controlPr defaultSize="0" autoFill="0" autoLine="0" autoPict="0">
                <anchor moveWithCells="1">
                  <from>
                    <xdr:col>14</xdr:col>
                    <xdr:colOff>171450</xdr:colOff>
                    <xdr:row>18</xdr:row>
                    <xdr:rowOff>0</xdr:rowOff>
                  </from>
                  <to>
                    <xdr:col>14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5" name="Check Box 47">
              <controlPr defaultSize="0" autoFill="0" autoLine="0" autoPict="0">
                <anchor moveWithCells="1">
                  <from>
                    <xdr:col>14</xdr:col>
                    <xdr:colOff>171450</xdr:colOff>
                    <xdr:row>28</xdr:row>
                    <xdr:rowOff>0</xdr:rowOff>
                  </from>
                  <to>
                    <xdr:col>14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6" name="Check Box 48">
              <controlPr defaultSize="0" autoFill="0" autoLine="0" autoPict="0">
                <anchor moveWithCells="1">
                  <from>
                    <xdr:col>14</xdr:col>
                    <xdr:colOff>171450</xdr:colOff>
                    <xdr:row>29</xdr:row>
                    <xdr:rowOff>0</xdr:rowOff>
                  </from>
                  <to>
                    <xdr:col>14</xdr:col>
                    <xdr:colOff>476250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7" name="Check Box 49">
              <controlPr defaultSize="0" autoFill="0" autoLine="0" autoPict="0">
                <anchor moveWithCells="1">
                  <from>
                    <xdr:col>14</xdr:col>
                    <xdr:colOff>171450</xdr:colOff>
                    <xdr:row>30</xdr:row>
                    <xdr:rowOff>66675</xdr:rowOff>
                  </from>
                  <to>
                    <xdr:col>14</xdr:col>
                    <xdr:colOff>476250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8" name="Check Box 50">
              <controlPr defaultSize="0" autoFill="0" autoLine="0" autoPict="0">
                <anchor moveWithCells="1">
                  <from>
                    <xdr:col>14</xdr:col>
                    <xdr:colOff>171450</xdr:colOff>
                    <xdr:row>31</xdr:row>
                    <xdr:rowOff>76200</xdr:rowOff>
                  </from>
                  <to>
                    <xdr:col>14</xdr:col>
                    <xdr:colOff>476250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9" name="Check Box 51">
              <controlPr defaultSize="0" autoFill="0" autoLine="0" autoPict="0">
                <anchor moveWithCells="1">
                  <from>
                    <xdr:col>14</xdr:col>
                    <xdr:colOff>171450</xdr:colOff>
                    <xdr:row>32</xdr:row>
                    <xdr:rowOff>9525</xdr:rowOff>
                  </from>
                  <to>
                    <xdr:col>14</xdr:col>
                    <xdr:colOff>476250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経理様式５９_中間報告</vt:lpstr>
      <vt:lpstr>経理様式５９_年度末報告</vt:lpstr>
      <vt:lpstr>支出明細</vt:lpstr>
      <vt:lpstr>記載例（年度末報告）</vt:lpstr>
      <vt:lpstr>記載例（支出明細）</vt:lpstr>
      <vt:lpstr>'記載例（支出明細）'!Print_Area</vt:lpstr>
      <vt:lpstr>'記載例（年度末報告）'!Print_Area</vt:lpstr>
      <vt:lpstr>経理様式５９_中間報告!Print_Area</vt:lpstr>
      <vt:lpstr>経理様式５９_年度末報告!Print_Area</vt:lpstr>
      <vt:lpstr>支出明細!Print_Area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2020-10-12T06:24:05Z</cp:lastPrinted>
  <dcterms:created xsi:type="dcterms:W3CDTF">2020-04-14T01:33:03Z</dcterms:created>
  <dcterms:modified xsi:type="dcterms:W3CDTF">2020-12-18T02:47:39Z</dcterms:modified>
</cp:coreProperties>
</file>