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01_{020D8D0E-3E32-4866-845A-4076AFF26CF1}" xr6:coauthVersionLast="47" xr6:coauthVersionMax="47" xr10:uidLastSave="{00000000-0000-0000-0000-000000000000}"/>
  <bookViews>
    <workbookView xWindow="-108" yWindow="-108" windowWidth="23256" windowHeight="14016" xr2:uid="{00000000-000D-0000-FFFF-FFFF00000000}"/>
  </bookViews>
  <sheets>
    <sheet name="経理様式１２　【月末〆】" sheetId="5" r:id="rId1"/>
    <sheet name="経理様式１２　【月中〆】" sheetId="7" r:id="rId2"/>
  </sheets>
  <definedNames>
    <definedName name="_xlnm.Print_Area" localSheetId="1">'経理様式１２　【月中〆】'!$A$1:$R$37</definedName>
    <definedName name="_xlnm.Print_Area" localSheetId="0">'経理様式１２　【月末〆】'!$A$1:$R$37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7" l="1"/>
  <c r="H27" i="7"/>
  <c r="H26" i="7"/>
  <c r="H25" i="7"/>
  <c r="H24" i="7"/>
  <c r="H23" i="7"/>
  <c r="H22" i="7"/>
  <c r="H21" i="7"/>
  <c r="H20" i="7"/>
  <c r="H19" i="7"/>
  <c r="H18" i="7"/>
  <c r="H17" i="7"/>
  <c r="H16" i="7"/>
  <c r="H15" i="7"/>
  <c r="H14" i="7"/>
  <c r="H13" i="7"/>
  <c r="H12" i="7"/>
  <c r="Q29" i="5"/>
  <c r="H27" i="5" l="1"/>
  <c r="H26" i="5"/>
  <c r="H25" i="5"/>
  <c r="H24" i="5"/>
  <c r="H23" i="5"/>
  <c r="H22" i="5"/>
  <c r="H21" i="5"/>
  <c r="H20" i="5"/>
  <c r="H19" i="5"/>
  <c r="H18" i="5"/>
  <c r="H17" i="5"/>
  <c r="H16" i="5"/>
  <c r="H15" i="5"/>
  <c r="H14" i="5"/>
  <c r="H13" i="5"/>
  <c r="H12" i="5"/>
  <c r="N28" i="5" l="1"/>
  <c r="O28" i="5" s="1"/>
  <c r="H28" i="5" l="1"/>
  <c r="Q28" i="5" s="1"/>
  <c r="M29" i="7" l="1"/>
  <c r="L29" i="7"/>
  <c r="K29" i="7"/>
  <c r="J29" i="7"/>
  <c r="I29" i="7"/>
  <c r="N28" i="7"/>
  <c r="N27" i="7"/>
  <c r="N26" i="7"/>
  <c r="N25" i="7"/>
  <c r="Q24" i="7"/>
  <c r="N23" i="7"/>
  <c r="N22" i="7"/>
  <c r="N21" i="7"/>
  <c r="N20" i="7"/>
  <c r="N19" i="7"/>
  <c r="N18" i="7"/>
  <c r="N17" i="7"/>
  <c r="Q16" i="7"/>
  <c r="N15" i="7"/>
  <c r="N14" i="7"/>
  <c r="N13" i="7"/>
  <c r="N12" i="7"/>
  <c r="M29" i="5"/>
  <c r="L29" i="5"/>
  <c r="K29" i="5"/>
  <c r="J29" i="5"/>
  <c r="I29" i="5"/>
  <c r="N27" i="5"/>
  <c r="N26" i="5"/>
  <c r="N25" i="5"/>
  <c r="N24" i="5"/>
  <c r="Q23" i="5"/>
  <c r="N22" i="5"/>
  <c r="N21" i="5"/>
  <c r="N20" i="5"/>
  <c r="N19" i="5"/>
  <c r="N18" i="5"/>
  <c r="N17" i="5"/>
  <c r="Q16" i="5"/>
  <c r="N15" i="5"/>
  <c r="N14" i="5"/>
  <c r="N13" i="5"/>
  <c r="N12" i="5"/>
  <c r="Q17" i="5" l="1"/>
  <c r="Q21" i="5"/>
  <c r="O25" i="7"/>
  <c r="O27" i="7"/>
  <c r="Q14" i="7"/>
  <c r="Q12" i="7"/>
  <c r="O22" i="5"/>
  <c r="O20" i="5"/>
  <c r="Q25" i="5"/>
  <c r="Q27" i="5"/>
  <c r="Q13" i="5"/>
  <c r="Q15" i="5"/>
  <c r="Q24" i="5"/>
  <c r="Q26" i="5"/>
  <c r="O26" i="5"/>
  <c r="O25" i="5"/>
  <c r="O24" i="5"/>
  <c r="Q18" i="5"/>
  <c r="N29" i="5"/>
  <c r="O28" i="7"/>
  <c r="Q19" i="5"/>
  <c r="Q20" i="5"/>
  <c r="Q22" i="5"/>
  <c r="O27" i="5"/>
  <c r="O17" i="5"/>
  <c r="O21" i="5"/>
  <c r="O19" i="5"/>
  <c r="Q12" i="5"/>
  <c r="Q14" i="5"/>
  <c r="O18" i="5"/>
  <c r="Q19" i="7"/>
  <c r="Q21" i="7"/>
  <c r="Q13" i="7"/>
  <c r="Q15" i="7"/>
  <c r="Q28" i="7"/>
  <c r="N29" i="7"/>
  <c r="Q17" i="7"/>
  <c r="Q23" i="7"/>
  <c r="Q18" i="7"/>
  <c r="Q20" i="7"/>
  <c r="Q22" i="7"/>
  <c r="O26" i="7"/>
  <c r="Q27" i="7"/>
  <c r="Q26" i="7"/>
  <c r="Q25" i="7"/>
  <c r="O12" i="7"/>
  <c r="O13" i="7"/>
  <c r="O14" i="7"/>
  <c r="O15" i="7"/>
  <c r="O17" i="7"/>
  <c r="O18" i="7"/>
  <c r="O19" i="7"/>
  <c r="O20" i="7"/>
  <c r="O21" i="7"/>
  <c r="O22" i="7"/>
  <c r="O23" i="7"/>
  <c r="O12" i="5"/>
  <c r="O13" i="5"/>
  <c r="O14" i="5"/>
  <c r="O15" i="5"/>
  <c r="Q29" i="7" l="1"/>
  <c r="O29" i="7"/>
  <c r="O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9D03B2F-11E2-4E74-B093-9AA21A698127}">
      <text>
        <r>
          <rPr>
            <sz val="11"/>
            <color indexed="10"/>
            <rFont val="ＭＳ Ｐゴシック"/>
            <family val="3"/>
            <charset val="128"/>
          </rPr>
          <t xml:space="preserve">   契約番号が付与されていない契約は不要です。</t>
        </r>
      </text>
    </comment>
    <comment ref="F7" authorId="0" shapeId="0" xr:uid="{7AE17E48-D9B3-4AF1-945C-31F4F40E78FB}">
      <text>
        <r>
          <rPr>
            <b/>
            <sz val="10"/>
            <color indexed="10"/>
            <rFont val="ＭＳ Ｐゴシック"/>
            <family val="3"/>
            <charset val="128"/>
            <scheme val="major"/>
          </rPr>
          <t>　プルダウンリストから選択してください。　</t>
        </r>
      </text>
    </comment>
    <comment ref="F12" authorId="0" shapeId="0" xr:uid="{62317E38-316B-4CA8-BD98-A24ADC5317DE}">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0" shapeId="0" xr:uid="{157FB966-8334-4093-82FE-8EE5B79474DA}">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0" shapeId="0" xr:uid="{44AFFD02-0CF3-468D-9887-357F06480730}">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DC16FF1-68AC-4BDA-A5F5-DDAAC16D97BD}">
      <text>
        <r>
          <rPr>
            <sz val="11"/>
            <color indexed="10"/>
            <rFont val="ＭＳ Ｐゴシック"/>
            <family val="3"/>
            <charset val="128"/>
          </rPr>
          <t xml:space="preserve">   契約番号が付与されていない契約は入力不要です。 　</t>
        </r>
      </text>
    </comment>
    <comment ref="F7" authorId="0" shapeId="0" xr:uid="{3077C059-23BC-4447-B58D-2906EB425FBC}">
      <text>
        <r>
          <rPr>
            <b/>
            <sz val="10"/>
            <color indexed="10"/>
            <rFont val="ＭＳ Ｐゴシック"/>
            <family val="3"/>
            <charset val="128"/>
            <scheme val="major"/>
          </rPr>
          <t>　プルダウンリストから選択してください。</t>
        </r>
      </text>
    </comment>
    <comment ref="F12" authorId="0" shapeId="0" xr:uid="{1A10E7DB-C5EF-4103-B59E-59494E34587B}">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0" shapeId="0" xr:uid="{7C625C5D-E7B4-4A6F-89D9-AB434DAD2573}">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0" shapeId="0" xr:uid="{89EADCCC-512B-4A83-94CB-D132DE848639}">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sharedStrings.xml><?xml version="1.0" encoding="utf-8"?>
<sst xmlns="http://schemas.openxmlformats.org/spreadsheetml/2006/main" count="111" uniqueCount="54">
  <si>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</si>
  <si>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</si>
  <si>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</si>
  <si>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</si>
  <si>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</si>
  <si>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</si>
  <si>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</si>
  <si>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</si>
  <si>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</si>
  <si>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</si>
  <si>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</si>
  <si>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</si>
  <si>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</si>
  <si>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</si>
  <si>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</si>
  <si>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</si>
  <si>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契約番号</t>
    <rPh sb="0" eb="2">
      <t>ケイヤク</t>
    </rPh>
    <rPh sb="2" eb="4">
      <t>バンゴウ</t>
    </rPh>
    <phoneticPr fontId="2"/>
  </si>
  <si>
    <t>基本給（※2）</t>
    <rPh sb="0" eb="3">
      <t>キホンキュウ</t>
    </rPh>
    <phoneticPr fontId="2"/>
  </si>
  <si>
    <t>各種手当（※3）</t>
    <rPh sb="0" eb="2">
      <t>カクシュ</t>
    </rPh>
    <rPh sb="2" eb="4">
      <t>テア</t>
    </rPh>
    <phoneticPr fontId="2"/>
  </si>
  <si>
    <t>研究領域</t>
    <rPh sb="0" eb="2">
      <t>ケンキュウ</t>
    </rPh>
    <rPh sb="2" eb="4">
      <t>リョウイキ</t>
    </rPh>
    <phoneticPr fontId="2"/>
  </si>
  <si>
    <t>研究題目</t>
    <rPh sb="0" eb="2">
      <t>ケンキュウ</t>
    </rPh>
    <rPh sb="2" eb="4">
      <t>ダイモク</t>
    </rPh>
    <phoneticPr fontId="2"/>
  </si>
  <si>
    <t>消費税率</t>
    <rPh sb="0" eb="3">
      <t>ショウヒゼイ</t>
    </rPh>
    <rPh sb="3" eb="4">
      <t>リツ</t>
    </rPh>
    <phoneticPr fontId="2"/>
  </si>
  <si>
    <t>(参考欄）</t>
    <rPh sb="1" eb="3">
      <t>サンコウ</t>
    </rPh>
    <rPh sb="3" eb="4">
      <t>ラン</t>
    </rPh>
    <phoneticPr fontId="2"/>
  </si>
  <si>
    <t>４月支給</t>
    <rPh sb="1" eb="2">
      <t>ガツ</t>
    </rPh>
    <rPh sb="2" eb="4">
      <t>シキュウ</t>
    </rPh>
    <phoneticPr fontId="2"/>
  </si>
  <si>
    <t>月～</t>
    <rPh sb="0" eb="1">
      <t>ツキ</t>
    </rPh>
    <phoneticPr fontId="2"/>
  </si>
  <si>
    <t>月</t>
    <rPh sb="0" eb="1">
      <t>ツキ</t>
    </rPh>
    <phoneticPr fontId="2"/>
  </si>
  <si>
    <t>算定期間</t>
    <rPh sb="0" eb="2">
      <t>サンテイ</t>
    </rPh>
    <rPh sb="2" eb="4">
      <t>キカン</t>
    </rPh>
    <phoneticPr fontId="2"/>
  </si>
  <si>
    <t>令和○年度　　</t>
    <rPh sb="0" eb="1">
      <t>レイ</t>
    </rPh>
    <rPh sb="1" eb="2">
      <t>ワ</t>
    </rPh>
    <phoneticPr fontId="2"/>
  </si>
  <si>
    <t>不課税取引等における消費税相当額</t>
    <rPh sb="0" eb="3">
      <t>フカゼイ</t>
    </rPh>
    <rPh sb="3" eb="5">
      <t>トリヒキ</t>
    </rPh>
    <rPh sb="5" eb="6">
      <t>トウ</t>
    </rPh>
    <rPh sb="10" eb="13">
      <t>ショウヒゼイ</t>
    </rPh>
    <rPh sb="13" eb="16">
      <t>ソウトウガク</t>
    </rPh>
    <phoneticPr fontId="2"/>
  </si>
  <si>
    <t>５月支給</t>
    <rPh sb="1" eb="2">
      <t>ガツ</t>
    </rPh>
    <rPh sb="2" eb="4">
      <t>シキュウ</t>
    </rPh>
    <phoneticPr fontId="2"/>
  </si>
  <si>
    <t>６月支給</t>
    <rPh sb="1" eb="2">
      <t>ガツ</t>
    </rPh>
    <rPh sb="2" eb="4">
      <t>シキュウ</t>
    </rPh>
    <phoneticPr fontId="2"/>
  </si>
  <si>
    <t>７月支給賞与（※１）</t>
    <rPh sb="1" eb="2">
      <t>ツキ</t>
    </rPh>
    <rPh sb="2" eb="4">
      <t>シキュウ</t>
    </rPh>
    <rPh sb="4" eb="6">
      <t>ショウヨ</t>
    </rPh>
    <phoneticPr fontId="2"/>
  </si>
  <si>
    <t>７月支給</t>
    <rPh sb="1" eb="2">
      <t>ガツ</t>
    </rPh>
    <rPh sb="2" eb="4">
      <t>シキュウ</t>
    </rPh>
    <phoneticPr fontId="2"/>
  </si>
  <si>
    <t>８月支給</t>
    <rPh sb="1" eb="2">
      <t>ガツ</t>
    </rPh>
    <rPh sb="2" eb="4">
      <t>シキュウ</t>
    </rPh>
    <phoneticPr fontId="2"/>
  </si>
  <si>
    <t>９月支給</t>
    <rPh sb="1" eb="2">
      <t>ガツ</t>
    </rPh>
    <rPh sb="2" eb="4">
      <t>シキュウ</t>
    </rPh>
    <phoneticPr fontId="2"/>
  </si>
  <si>
    <t>１０月支給</t>
    <rPh sb="2" eb="3">
      <t>ガツ</t>
    </rPh>
    <rPh sb="3" eb="5">
      <t>シキュウ</t>
    </rPh>
    <phoneticPr fontId="2"/>
  </si>
  <si>
    <t>１１月支給</t>
    <rPh sb="2" eb="3">
      <t>ガツ</t>
    </rPh>
    <rPh sb="3" eb="5">
      <t>シキュウ</t>
    </rPh>
    <phoneticPr fontId="2"/>
  </si>
  <si>
    <t>１２月支給</t>
    <rPh sb="2" eb="3">
      <t>ガツ</t>
    </rPh>
    <rPh sb="3" eb="5">
      <t>シキュウ</t>
    </rPh>
    <phoneticPr fontId="2"/>
  </si>
  <si>
    <t>１２月支給賞与（※１）</t>
    <rPh sb="2" eb="3">
      <t>ツキ</t>
    </rPh>
    <rPh sb="3" eb="5">
      <t>シキュウ</t>
    </rPh>
    <rPh sb="5" eb="7">
      <t>ショウヨ</t>
    </rPh>
    <phoneticPr fontId="2"/>
  </si>
  <si>
    <t>１月支給</t>
    <rPh sb="1" eb="2">
      <t>ガツ</t>
    </rPh>
    <rPh sb="2" eb="4">
      <t>シキュウ</t>
    </rPh>
    <phoneticPr fontId="2"/>
  </si>
  <si>
    <t>２月支給</t>
    <rPh sb="1" eb="2">
      <t>ガツ</t>
    </rPh>
    <rPh sb="2" eb="4">
      <t>シキュウ</t>
    </rPh>
    <phoneticPr fontId="2"/>
  </si>
  <si>
    <t>３月支給</t>
    <rPh sb="1" eb="2">
      <t>ガツ</t>
    </rPh>
    <rPh sb="2" eb="4">
      <t>シキュウ</t>
    </rPh>
    <phoneticPr fontId="2"/>
  </si>
  <si>
    <t>　　　また上表に算定期間(月のみ)を記入し、算定期間中の従事時間が確認できる資料を証拠書類として保管してください。</t>
    <rPh sb="5" eb="6">
      <t>ウエ</t>
    </rPh>
    <rPh sb="6" eb="7">
      <t>ヒョウ</t>
    </rPh>
    <rPh sb="8" eb="10">
      <t>サンテイ</t>
    </rPh>
    <rPh sb="10" eb="12">
      <t>キカン</t>
    </rPh>
    <rPh sb="13" eb="14">
      <t>ツキ</t>
    </rPh>
    <rPh sb="18" eb="20">
      <t>キニュウ</t>
    </rPh>
    <rPh sb="22" eb="24">
      <t>サンテイ</t>
    </rPh>
    <rPh sb="24" eb="26">
      <t>キカン</t>
    </rPh>
    <rPh sb="26" eb="27">
      <t>ナカ</t>
    </rPh>
    <rPh sb="28" eb="30">
      <t>ジュウジ</t>
    </rPh>
    <rPh sb="30" eb="32">
      <t>ジカン</t>
    </rPh>
    <rPh sb="33" eb="35">
      <t>カクニン</t>
    </rPh>
    <rPh sb="38" eb="40">
      <t>シリョウ</t>
    </rPh>
    <rPh sb="41" eb="43">
      <t>ショウコ</t>
    </rPh>
    <rPh sb="43" eb="45">
      <t>ショルイ</t>
    </rPh>
    <rPh sb="48" eb="50">
      <t>ホカン</t>
    </rPh>
    <phoneticPr fontId="2"/>
  </si>
  <si>
    <t>　　≪例≫ 賞与支給月［支給額］：7月［支給額100万円、事業主負担社会保険料等20万円］　　賞与算定期間［うち全従事時間］：12～6月［1080時間］　　委託研究従事期間［うち委託研究従事時間］：4～6月［500時間］</t>
    <rPh sb="3" eb="4">
      <t>レイ</t>
    </rPh>
    <rPh sb="6" eb="8">
      <t>ショウヨ</t>
    </rPh>
    <rPh sb="8" eb="10">
      <t>シキュウ</t>
    </rPh>
    <rPh sb="10" eb="11">
      <t>ゲツ</t>
    </rPh>
    <rPh sb="12" eb="15">
      <t>シキュウガク</t>
    </rPh>
    <rPh sb="18" eb="19">
      <t>ガツ</t>
    </rPh>
    <rPh sb="20" eb="23">
      <t>シキュウガク</t>
    </rPh>
    <rPh sb="26" eb="28">
      <t>マンエン</t>
    </rPh>
    <rPh sb="29" eb="32">
      <t>ジギョウヌシ</t>
    </rPh>
    <rPh sb="32" eb="34">
      <t>フタン</t>
    </rPh>
    <rPh sb="34" eb="36">
      <t>シャカイ</t>
    </rPh>
    <rPh sb="36" eb="39">
      <t>ホケンリョウ</t>
    </rPh>
    <rPh sb="39" eb="40">
      <t>トウ</t>
    </rPh>
    <rPh sb="42" eb="44">
      <t>マンエン</t>
    </rPh>
    <rPh sb="47" eb="49">
      <t>ショウヨ</t>
    </rPh>
    <rPh sb="49" eb="51">
      <t>サンテイ</t>
    </rPh>
    <rPh sb="51" eb="53">
      <t>キカン</t>
    </rPh>
    <rPh sb="56" eb="57">
      <t>ゼン</t>
    </rPh>
    <rPh sb="57" eb="59">
      <t>ジュウジ</t>
    </rPh>
    <rPh sb="59" eb="61">
      <t>ジカン</t>
    </rPh>
    <rPh sb="67" eb="68">
      <t>ガツ</t>
    </rPh>
    <rPh sb="73" eb="75">
      <t>ジカン</t>
    </rPh>
    <rPh sb="78" eb="80">
      <t>イタク</t>
    </rPh>
    <rPh sb="80" eb="82">
      <t>ケンキュウ</t>
    </rPh>
    <rPh sb="82" eb="84">
      <t>ジュウジ</t>
    </rPh>
    <rPh sb="84" eb="86">
      <t>キカン</t>
    </rPh>
    <rPh sb="89" eb="91">
      <t>イタク</t>
    </rPh>
    <rPh sb="91" eb="93">
      <t>ケンキュウ</t>
    </rPh>
    <rPh sb="102" eb="103">
      <t>ガツ</t>
    </rPh>
    <rPh sb="107" eb="109">
      <t>ジカン</t>
    </rPh>
    <phoneticPr fontId="2"/>
  </si>
  <si>
    <t>　　　　　　　　　  120万円 × 500/1080時間 ＝ 555,480円</t>
    <rPh sb="14" eb="16">
      <t>マンエン</t>
    </rPh>
    <rPh sb="27" eb="29">
      <t>ジカン</t>
    </rPh>
    <rPh sb="39" eb="40">
      <t>エン</t>
    </rPh>
    <phoneticPr fontId="2"/>
  </si>
  <si>
    <r>
      <t xml:space="preserve">支給月
</t>
    </r>
    <r>
      <rPr>
        <sz val="10"/>
        <color theme="1"/>
        <rFont val="ＭＳ Ｐゴシック"/>
        <family val="3"/>
        <charset val="128"/>
        <scheme val="minor"/>
      </rPr>
      <t>※実際に支給した月を記載</t>
    </r>
    <rPh sb="0" eb="2">
      <t>シキュウ</t>
    </rPh>
    <rPh sb="2" eb="3">
      <t>ツキ</t>
    </rPh>
    <rPh sb="5" eb="7">
      <t>ジッサイ</t>
    </rPh>
    <rPh sb="8" eb="10">
      <t>シキュウ</t>
    </rPh>
    <rPh sb="12" eb="13">
      <t>ツキ</t>
    </rPh>
    <rPh sb="14" eb="16">
      <t>キサイ</t>
    </rPh>
    <phoneticPr fontId="2"/>
  </si>
  <si>
    <t>５月支給</t>
    <phoneticPr fontId="2"/>
  </si>
  <si>
    <t>－</t>
    <phoneticPr fontId="2"/>
  </si>
  <si>
    <t>研究成果展開事業</t>
    <phoneticPr fontId="2"/>
  </si>
  <si>
    <t>経理様式１２</t>
    <rPh sb="0" eb="2">
      <t>ケイリ</t>
    </rPh>
    <rPh sb="2" eb="4">
      <t>ヨウシキ</t>
    </rPh>
    <phoneticPr fontId="2"/>
  </si>
  <si>
    <t>◎ 消費税相当額は、直接経費（予算費目：その他）として計上することが可能です。（A-STEP 企業主体（返済型）実用化開発を除く）</t>
    <rPh sb="2" eb="5">
      <t>ショウヒゼイ</t>
    </rPh>
    <rPh sb="5" eb="7">
      <t>ソウトウ</t>
    </rPh>
    <rPh sb="7" eb="8">
      <t>ガク</t>
    </rPh>
    <rPh sb="10" eb="12">
      <t>チョクセツ</t>
    </rPh>
    <rPh sb="12" eb="14">
      <t>ケイヒ</t>
    </rPh>
    <rPh sb="15" eb="17">
      <t>ヨサン</t>
    </rPh>
    <rPh sb="17" eb="19">
      <t>ヒモク</t>
    </rPh>
    <rPh sb="22" eb="23">
      <t>タ</t>
    </rPh>
    <rPh sb="27" eb="29">
      <t>ケイジョウ</t>
    </rPh>
    <rPh sb="34" eb="36">
      <t>カノウ</t>
    </rPh>
    <rPh sb="62" eb="63">
      <t>ノゾ</t>
    </rPh>
    <phoneticPr fontId="2"/>
  </si>
  <si>
    <t>※4：社会保険料等事業主負担分は社会保険料の算出明細表を添付してください。</t>
    <rPh sb="3" eb="5">
      <t>シャカイ</t>
    </rPh>
    <rPh sb="5" eb="9">
      <t>ホケンリョウナド</t>
    </rPh>
    <rPh sb="9" eb="12">
      <t>ジギョウヌシ</t>
    </rPh>
    <rPh sb="12" eb="14">
      <t>フタン</t>
    </rPh>
    <rPh sb="14" eb="15">
      <t>ブン</t>
    </rPh>
    <rPh sb="16" eb="18">
      <t>シャカイ</t>
    </rPh>
    <rPh sb="18" eb="21">
      <t>ホケンリョウ</t>
    </rPh>
    <rPh sb="22" eb="24">
      <t>サンシュツ</t>
    </rPh>
    <rPh sb="24" eb="27">
      <t>メイサイヒョウ</t>
    </rPh>
    <rPh sb="28" eb="30">
      <t>テンプ</t>
    </rPh>
    <phoneticPr fontId="2"/>
  </si>
  <si>
    <t>社会保険料等
事業主負担分(※4)</t>
    <rPh sb="0" eb="2">
      <t>シャカイ</t>
    </rPh>
    <rPh sb="2" eb="6">
      <t>ホケンリョウトウ</t>
    </rPh>
    <rPh sb="7" eb="10">
      <t>ジギョウヌシ</t>
    </rPh>
    <rPh sb="10" eb="13">
      <t>フタンブン</t>
    </rPh>
    <phoneticPr fontId="2"/>
  </si>
  <si>
    <t>【221001】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</si>
</sst>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quot;円&quot;"/>
    <numFmt numFmtId="179" formatCode="0.00&quot; 時間&quot;"/>
  </numFmts>
  <fonts count="23">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5"/>
      <color theme="1"/>
      <name val="ＭＳ ゴシック"/>
      <family val="3"/>
      <charset val="128"/>
    </font>
    <font>
      <sz val="11"/>
      <color indexed="10"/>
      <name val="ＭＳ Ｐゴシック"/>
      <family val="3"/>
      <charset val="128"/>
    </font>
    <font>
      <sz val="11"/>
      <color indexed="10"/>
      <name val="MS P ゴシック"/>
      <family val="3"/>
      <charset val="128"/>
    </font>
    <font>
      <b/>
      <sz val="14"/>
      <color theme="1"/>
      <name val="ＭＳ Ｐゴシック"/>
      <family val="3"/>
      <charset val="128"/>
      <scheme val="minor"/>
    </font>
    <font>
      <sz val="12"/>
      <color theme="1"/>
      <name val="ＭＳ Ｐゴシック"/>
      <family val="3"/>
      <charset val="128"/>
      <scheme val="minor"/>
    </font>
    <font>
      <sz val="12.5"/>
      <color theme="1"/>
      <name val="ＭＳ Ｐゴシック"/>
      <family val="2"/>
      <scheme val="minor"/>
    </font>
    <font>
      <sz val="14"/>
      <color theme="1"/>
      <name val="ＭＳ Ｐゴシック"/>
      <family val="3"/>
      <charset val="128"/>
      <scheme val="minor"/>
    </font>
    <font>
      <sz val="13.5"/>
      <color theme="1"/>
      <name val="ＭＳ Ｐゴシック"/>
      <family val="3"/>
      <charset val="128"/>
      <scheme val="minor"/>
    </font>
    <font>
      <b/>
      <sz val="32"/>
      <color theme="1"/>
      <name val="HG丸ｺﾞｼｯｸM-PRO"/>
      <family val="3"/>
      <charset val="128"/>
    </font>
    <font>
      <sz val="10"/>
      <color theme="1"/>
      <name val="ＭＳ Ｐゴシック"/>
      <family val="3"/>
      <charset val="128"/>
      <scheme val="minor"/>
    </font>
    <font>
      <sz val="13"/>
      <color theme="1"/>
      <name val="ＭＳ Ｐゴシック"/>
      <family val="3"/>
      <charset val="128"/>
      <scheme val="minor"/>
    </font>
    <font>
      <sz val="10"/>
      <color theme="1"/>
      <name val="ＭＳ Ｐゴシック"/>
      <family val="2"/>
      <scheme val="minor"/>
    </font>
    <font>
      <b/>
      <sz val="16"/>
      <color theme="1"/>
      <name val="HG丸ｺﾞｼｯｸM-PRO"/>
      <family val="3"/>
      <charset val="128"/>
    </font>
    <font>
      <sz val="16"/>
      <color theme="1"/>
      <name val="ＭＳ Ｐゴシック"/>
      <family val="2"/>
      <scheme val="minor"/>
    </font>
    <font>
      <b/>
      <sz val="18"/>
      <color theme="1"/>
      <name val="HG丸ｺﾞｼｯｸM-PRO"/>
      <family val="3"/>
      <charset val="128"/>
    </font>
    <font>
      <b/>
      <sz val="10"/>
      <color indexed="10"/>
      <name val="ＭＳ Ｐゴシック"/>
      <family val="3"/>
      <charset val="128"/>
      <scheme val="major"/>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right style="thin">
        <color auto="1"/>
      </right>
      <top style="thin">
        <color auto="1"/>
      </top>
      <bottom style="thin">
        <color auto="1"/>
      </bottom>
      <diagonal/>
    </border>
    <border>
      <left style="double">
        <color auto="1"/>
      </left>
      <right style="thick">
        <color auto="1"/>
      </right>
      <top style="thick">
        <color auto="1"/>
      </top>
      <bottom style="thin">
        <color auto="1"/>
      </bottom>
      <diagonal/>
    </border>
    <border>
      <left style="double">
        <color auto="1"/>
      </left>
      <right style="thick">
        <color auto="1"/>
      </right>
      <top style="thin">
        <color auto="1"/>
      </top>
      <bottom style="thin">
        <color auto="1"/>
      </bottom>
      <diagonal/>
    </border>
    <border>
      <left style="dotted">
        <color auto="1"/>
      </left>
      <right style="thick">
        <color auto="1"/>
      </right>
      <top style="thick">
        <color auto="1"/>
      </top>
      <bottom/>
      <diagonal/>
    </border>
    <border>
      <left style="thick">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ck">
        <color auto="1"/>
      </top>
      <bottom/>
      <diagonal/>
    </border>
    <border>
      <left style="thick">
        <color auto="1"/>
      </left>
      <right style="dotted">
        <color auto="1"/>
      </right>
      <top style="thin">
        <color auto="1"/>
      </top>
      <bottom/>
      <diagonal/>
    </border>
    <border>
      <left/>
      <right/>
      <top/>
      <bottom style="thick">
        <color auto="1"/>
      </bottom>
      <diagonal/>
    </border>
    <border>
      <left style="dotted">
        <color auto="1"/>
      </left>
      <right style="thick">
        <color auto="1"/>
      </right>
      <top style="thin">
        <color auto="1"/>
      </top>
      <bottom/>
      <diagonal/>
    </border>
    <border>
      <left/>
      <right/>
      <top style="thin">
        <color auto="1"/>
      </top>
      <bottom/>
      <diagonal/>
    </border>
    <border>
      <left style="thick">
        <color auto="1"/>
      </left>
      <right/>
      <top style="double">
        <color auto="1"/>
      </top>
      <bottom style="thick">
        <color auto="1"/>
      </bottom>
      <diagonal/>
    </border>
    <border>
      <left/>
      <right style="thick">
        <color auto="1"/>
      </right>
      <top style="thin">
        <color auto="1"/>
      </top>
      <bottom/>
      <diagonal/>
    </border>
    <border>
      <left/>
      <right/>
      <top style="double">
        <color auto="1"/>
      </top>
      <bottom style="thick">
        <color auto="1"/>
      </bottom>
      <diagonal/>
    </border>
    <border>
      <left/>
      <right style="thick">
        <color auto="1"/>
      </right>
      <top style="double">
        <color auto="1"/>
      </top>
      <bottom style="thick">
        <color auto="1"/>
      </bottom>
      <diagonal/>
    </border>
    <border>
      <left style="double">
        <color auto="1"/>
      </left>
      <right style="double">
        <color auto="1"/>
      </right>
      <top style="thin">
        <color auto="1"/>
      </top>
      <bottom/>
      <diagonal/>
    </border>
    <border>
      <left style="double">
        <color auto="1"/>
      </left>
      <right style="thick">
        <color auto="1"/>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dotted">
        <color auto="1"/>
      </left>
      <right style="dotted">
        <color auto="1"/>
      </right>
      <top/>
      <bottom style="thin">
        <color auto="1"/>
      </bottom>
      <diagonal/>
    </border>
    <border>
      <left style="double">
        <color auto="1"/>
      </left>
      <right style="double">
        <color auto="1"/>
      </right>
      <top/>
      <bottom style="thin">
        <color auto="1"/>
      </bottom>
      <diagonal/>
    </border>
    <border>
      <left style="double">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thick">
        <color auto="1"/>
      </right>
      <top/>
      <bottom style="thin">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right style="thick">
        <color auto="1"/>
      </right>
      <top style="thin">
        <color auto="1"/>
      </top>
      <bottom style="double">
        <color auto="1"/>
      </bottom>
      <diagonal/>
    </border>
    <border>
      <left style="dotted">
        <color auto="1"/>
      </left>
      <right style="double">
        <color auto="1"/>
      </right>
      <top style="thin">
        <color auto="1"/>
      </top>
      <bottom/>
      <diagonal/>
    </border>
    <border>
      <left style="dotted">
        <color auto="1"/>
      </left>
      <right style="double">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thick">
        <color auto="1"/>
      </right>
      <top style="thin">
        <color auto="1"/>
      </top>
      <bottom style="thick">
        <color auto="1"/>
      </bottom>
      <diagonal/>
    </border>
    <border>
      <left style="thick">
        <color auto="1"/>
      </left>
      <right style="thick">
        <color auto="1"/>
      </right>
      <top style="double">
        <color auto="1"/>
      </top>
      <bottom style="thick">
        <color auto="1"/>
      </bottom>
      <diagonal/>
    </border>
    <border diagonalUp="1">
      <left style="dotted">
        <color auto="1"/>
      </left>
      <right style="dotted">
        <color auto="1"/>
      </right>
      <top style="double">
        <color auto="1"/>
      </top>
      <bottom style="thick">
        <color auto="1"/>
      </bottom>
      <diagonal style="hair">
        <color auto="1"/>
      </diagonal>
    </border>
    <border diagonalUp="1">
      <left style="dotted">
        <color auto="1"/>
      </left>
      <right style="thick">
        <color auto="1"/>
      </right>
      <top style="double">
        <color auto="1"/>
      </top>
      <bottom style="thick">
        <color auto="1"/>
      </bottom>
      <diagonal style="hair">
        <color auto="1"/>
      </diagonal>
    </border>
    <border diagonalUp="1">
      <left style="thick">
        <color auto="1"/>
      </left>
      <right style="dotted">
        <color auto="1"/>
      </right>
      <top style="double">
        <color auto="1"/>
      </top>
      <bottom style="thick">
        <color auto="1"/>
      </bottom>
      <diagonal style="hair">
        <color auto="1"/>
      </diagonal>
    </border>
    <border>
      <left style="dotted">
        <color auto="1"/>
      </left>
      <right style="thick">
        <color auto="1"/>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2">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0" fontId="5" fillId="0" borderId="0" xfId="0" applyFont="1" applyAlignment="1" applyProtection="1">
      <alignment horizontal="center" vertical="center"/>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indent="1"/>
    </xf>
    <xf numFmtId="176" fontId="6" fillId="0" borderId="0" xfId="0" applyNumberFormat="1" applyFont="1" applyBorder="1" applyAlignment="1" applyProtection="1">
      <alignment horizontal="left" indent="1"/>
    </xf>
    <xf numFmtId="0" fontId="7" fillId="0" borderId="0" xfId="0" applyFont="1" applyProtection="1"/>
    <xf numFmtId="0" fontId="6" fillId="0" borderId="0" xfId="0" applyFont="1" applyBorder="1" applyAlignment="1" applyProtection="1">
      <alignment horizontal="left" vertical="center" indent="1"/>
    </xf>
    <xf numFmtId="176" fontId="6" fillId="0" borderId="0" xfId="0" applyNumberFormat="1" applyFont="1" applyBorder="1" applyAlignment="1" applyProtection="1">
      <alignment vertical="center"/>
    </xf>
    <xf numFmtId="0" fontId="7" fillId="0" borderId="0" xfId="0" applyFont="1" applyAlignment="1" applyProtection="1">
      <alignment horizontal="center"/>
    </xf>
    <xf numFmtId="0" fontId="10" fillId="3" borderId="0" xfId="0" applyFont="1" applyFill="1" applyAlignment="1" applyProtection="1">
      <alignment horizontal="right" vertical="center"/>
      <protection locked="0"/>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1" fillId="4" borderId="18"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177" fontId="11" fillId="4" borderId="5" xfId="0" applyNumberFormat="1" applyFont="1" applyFill="1" applyBorder="1" applyAlignment="1" applyProtection="1">
      <alignment horizontal="center" vertical="center" wrapText="1"/>
    </xf>
    <xf numFmtId="38" fontId="11" fillId="4" borderId="7" xfId="1" applyFont="1" applyFill="1" applyBorder="1" applyAlignment="1" applyProtection="1">
      <alignment horizontal="center" vertical="center" shrinkToFit="1"/>
    </xf>
    <xf numFmtId="38" fontId="11" fillId="4" borderId="8"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wrapText="1"/>
    </xf>
    <xf numFmtId="38" fontId="11" fillId="4" borderId="11" xfId="1" applyFont="1" applyFill="1" applyBorder="1" applyAlignment="1" applyProtection="1">
      <alignment horizontal="center" vertical="center" wrapText="1" shrinkToFit="1"/>
    </xf>
    <xf numFmtId="176" fontId="11" fillId="4" borderId="23" xfId="1" applyNumberFormat="1" applyFont="1" applyFill="1" applyBorder="1" applyAlignment="1" applyProtection="1">
      <alignment horizontal="center" vertical="center" wrapText="1" shrinkToFit="1"/>
    </xf>
    <xf numFmtId="0" fontId="6" fillId="0" borderId="0" xfId="0" applyFont="1" applyFill="1" applyBorder="1" applyAlignment="1" applyProtection="1">
      <alignment vertical="center"/>
    </xf>
    <xf numFmtId="0" fontId="0" fillId="0" borderId="0" xfId="0" applyFont="1" applyAlignment="1" applyProtection="1">
      <alignment horizontal="center" vertical="center" shrinkToFit="1"/>
      <protection locked="0"/>
    </xf>
    <xf numFmtId="177" fontId="0" fillId="0" borderId="0" xfId="0" applyNumberFormat="1" applyFont="1" applyAlignment="1" applyProtection="1">
      <alignment horizontal="center" vertical="center" shrinkToFit="1"/>
      <protection locked="0"/>
    </xf>
    <xf numFmtId="38" fontId="0" fillId="0" borderId="0" xfId="1" applyFont="1" applyAlignment="1" applyProtection="1">
      <alignment horizontal="center" vertical="center" shrinkToFit="1"/>
      <protection locked="0"/>
    </xf>
    <xf numFmtId="176" fontId="0" fillId="0" borderId="0" xfId="1" applyNumberFormat="1"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5" fillId="0" borderId="0" xfId="0"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38" fontId="0" fillId="0" borderId="0" xfId="1" applyFont="1" applyAlignment="1" applyProtection="1">
      <alignment horizontal="center" vertical="center"/>
      <protection locked="0"/>
    </xf>
    <xf numFmtId="176" fontId="0" fillId="0" borderId="0" xfId="1" applyNumberFormat="1" applyFont="1" applyAlignment="1" applyProtection="1">
      <alignment horizontal="center" vertical="center"/>
      <protection locked="0"/>
    </xf>
    <xf numFmtId="38" fontId="5" fillId="0" borderId="28" xfId="1" applyFont="1" applyFill="1" applyBorder="1" applyAlignment="1" applyProtection="1">
      <alignment horizontal="center" vertical="center" wrapText="1" shrinkToFit="1"/>
    </xf>
    <xf numFmtId="0" fontId="5" fillId="0" borderId="25" xfId="0" applyFont="1" applyFill="1" applyBorder="1" applyAlignment="1" applyProtection="1">
      <alignment horizontal="center" vertical="center"/>
    </xf>
    <xf numFmtId="179" fontId="12" fillId="3" borderId="3" xfId="0" applyNumberFormat="1" applyFont="1" applyFill="1" applyBorder="1" applyAlignment="1" applyProtection="1">
      <alignment horizontal="right" vertical="center" shrinkToFit="1"/>
      <protection locked="0"/>
    </xf>
    <xf numFmtId="179" fontId="12" fillId="3" borderId="2" xfId="0" applyNumberFormat="1" applyFont="1" applyFill="1" applyBorder="1" applyAlignment="1" applyProtection="1">
      <alignment horizontal="right" vertical="center" shrinkToFit="1"/>
      <protection locked="0"/>
    </xf>
    <xf numFmtId="10" fontId="12" fillId="2" borderId="6" xfId="2" applyNumberFormat="1" applyFont="1" applyFill="1" applyBorder="1" applyAlignment="1" applyProtection="1">
      <alignment horizontal="right" vertical="center" shrinkToFit="1"/>
      <protection locked="0"/>
    </xf>
    <xf numFmtId="178" fontId="13" fillId="3" borderId="10" xfId="1" applyNumberFormat="1" applyFont="1" applyFill="1" applyBorder="1" applyAlignment="1" applyProtection="1">
      <alignment horizontal="right" vertical="center" shrinkToFit="1"/>
      <protection locked="0"/>
    </xf>
    <xf numFmtId="178" fontId="13" fillId="3" borderId="2" xfId="1" applyNumberFormat="1" applyFont="1" applyFill="1" applyBorder="1" applyAlignment="1" applyProtection="1">
      <alignment horizontal="right" vertical="center" shrinkToFit="1"/>
      <protection locked="0"/>
    </xf>
    <xf numFmtId="178" fontId="13" fillId="3" borderId="4" xfId="1" applyNumberFormat="1" applyFont="1" applyFill="1" applyBorder="1" applyAlignment="1" applyProtection="1">
      <alignment horizontal="right" vertical="center" shrinkToFit="1"/>
      <protection locked="0"/>
    </xf>
    <xf numFmtId="178" fontId="13" fillId="2" borderId="12" xfId="1" applyNumberFormat="1" applyFont="1" applyFill="1" applyBorder="1" applyAlignment="1" applyProtection="1">
      <alignment horizontal="right" vertical="center" shrinkToFit="1"/>
      <protection locked="0"/>
    </xf>
    <xf numFmtId="178" fontId="13" fillId="2" borderId="24" xfId="1" applyNumberFormat="1" applyFont="1" applyFill="1" applyBorder="1" applyAlignment="1" applyProtection="1">
      <alignment horizontal="right" vertical="center" shrinkToFit="1"/>
      <protection locked="0"/>
    </xf>
    <xf numFmtId="178" fontId="13" fillId="0" borderId="26" xfId="1" applyNumberFormat="1" applyFont="1" applyFill="1" applyBorder="1" applyAlignment="1" applyProtection="1">
      <alignment horizontal="right" vertical="center" shrinkToFit="1"/>
      <protection locked="0"/>
    </xf>
    <xf numFmtId="0" fontId="18" fillId="0" borderId="39" xfId="0" applyFont="1" applyBorder="1" applyAlignment="1" applyProtection="1">
      <alignment horizontal="center" vertical="top"/>
      <protection locked="0"/>
    </xf>
    <xf numFmtId="0" fontId="0" fillId="3" borderId="40" xfId="0" applyFont="1" applyFill="1" applyBorder="1" applyAlignment="1" applyProtection="1">
      <alignment horizontal="center" vertical="top"/>
      <protection locked="0"/>
    </xf>
    <xf numFmtId="0" fontId="18" fillId="0" borderId="40" xfId="0" applyFont="1" applyBorder="1" applyAlignment="1" applyProtection="1">
      <alignment horizontal="right" vertical="top"/>
      <protection locked="0"/>
    </xf>
    <xf numFmtId="0" fontId="18" fillId="0" borderId="41" xfId="0" applyFont="1" applyBorder="1" applyAlignment="1" applyProtection="1">
      <alignment horizontal="left" vertical="top"/>
      <protection locked="0"/>
    </xf>
    <xf numFmtId="178" fontId="13" fillId="3" borderId="14" xfId="1" applyNumberFormat="1" applyFont="1" applyFill="1" applyBorder="1" applyAlignment="1" applyProtection="1">
      <alignment horizontal="right" vertical="center" shrinkToFit="1"/>
      <protection locked="0"/>
    </xf>
    <xf numFmtId="178" fontId="13" fillId="3" borderId="13" xfId="1" applyNumberFormat="1" applyFont="1" applyFill="1" applyBorder="1" applyAlignment="1" applyProtection="1">
      <alignment horizontal="right" vertical="center" shrinkToFit="1"/>
      <protection locked="0"/>
    </xf>
    <xf numFmtId="178" fontId="13" fillId="3" borderId="15" xfId="1" applyNumberFormat="1" applyFont="1" applyFill="1" applyBorder="1" applyAlignment="1" applyProtection="1">
      <alignment horizontal="right" vertical="center" shrinkToFit="1"/>
      <protection locked="0"/>
    </xf>
    <xf numFmtId="178" fontId="13" fillId="0" borderId="29" xfId="1" applyNumberFormat="1" applyFont="1" applyFill="1" applyBorder="1" applyAlignment="1" applyProtection="1">
      <alignment horizontal="right" vertical="center" shrinkToFit="1"/>
      <protection locked="0"/>
    </xf>
    <xf numFmtId="0" fontId="17" fillId="0" borderId="0" xfId="0" applyFont="1" applyFill="1" applyAlignment="1" applyProtection="1">
      <alignment horizontal="center" vertical="center"/>
    </xf>
    <xf numFmtId="0" fontId="11"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0" fontId="5" fillId="0" borderId="0" xfId="0" applyFont="1" applyAlignment="1" applyProtection="1">
      <alignment horizontal="left" vertical="center"/>
      <protection locked="0"/>
    </xf>
    <xf numFmtId="0" fontId="11" fillId="0" borderId="0" xfId="0" applyFont="1" applyAlignment="1" applyProtection="1">
      <alignment horizontal="left" vertical="top"/>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6" fontId="5" fillId="0" borderId="0" xfId="1" applyNumberFormat="1" applyFont="1" applyAlignment="1" applyProtection="1">
      <alignment horizontal="right" vertical="center"/>
    </xf>
    <xf numFmtId="0" fontId="5" fillId="0" borderId="0" xfId="0" applyFont="1" applyFill="1" applyAlignment="1" applyProtection="1">
      <alignment horizontal="center" vertical="center"/>
    </xf>
    <xf numFmtId="38" fontId="19" fillId="0" borderId="0" xfId="1" applyFont="1" applyFill="1" applyAlignment="1" applyProtection="1">
      <alignment vertical="center" wrapText="1" shrinkToFit="1"/>
    </xf>
    <xf numFmtId="38" fontId="20" fillId="0" borderId="0" xfId="1" applyFont="1" applyFill="1" applyAlignment="1" applyProtection="1">
      <alignment vertical="center" shrinkToFit="1"/>
    </xf>
    <xf numFmtId="0" fontId="13" fillId="0" borderId="0" xfId="0" applyFont="1" applyAlignment="1" applyProtection="1">
      <alignment horizontal="right" vertical="center"/>
      <protection locked="0"/>
    </xf>
    <xf numFmtId="10" fontId="12" fillId="2" borderId="6" xfId="2" applyNumberFormat="1" applyFont="1" applyFill="1" applyBorder="1" applyAlignment="1" applyProtection="1">
      <alignment horizontal="right" vertical="center" shrinkToFit="1"/>
    </xf>
    <xf numFmtId="178" fontId="13" fillId="2" borderId="12" xfId="1" applyNumberFormat="1" applyFont="1" applyFill="1" applyBorder="1" applyAlignment="1" applyProtection="1">
      <alignment horizontal="right" vertical="center" shrinkToFit="1"/>
    </xf>
    <xf numFmtId="178" fontId="13" fillId="2" borderId="24" xfId="1" applyNumberFormat="1" applyFont="1" applyFill="1" applyBorder="1" applyAlignment="1" applyProtection="1">
      <alignment horizontal="right" vertical="center" shrinkToFit="1"/>
    </xf>
    <xf numFmtId="178" fontId="13" fillId="2" borderId="21" xfId="1" applyNumberFormat="1" applyFont="1" applyFill="1" applyBorder="1" applyAlignment="1" applyProtection="1">
      <alignment horizontal="right" vertical="center" shrinkToFit="1"/>
    </xf>
    <xf numFmtId="178" fontId="13" fillId="2" borderId="16" xfId="1" applyNumberFormat="1" applyFont="1" applyFill="1" applyBorder="1" applyAlignment="1" applyProtection="1">
      <alignment horizontal="right" vertical="center" shrinkToFit="1"/>
    </xf>
    <xf numFmtId="178" fontId="13" fillId="2" borderId="19" xfId="1" applyNumberFormat="1" applyFont="1" applyFill="1" applyBorder="1" applyAlignment="1" applyProtection="1">
      <alignment horizontal="right" vertical="center" shrinkToFit="1"/>
    </xf>
    <xf numFmtId="178" fontId="13" fillId="2" borderId="17" xfId="1" applyNumberFormat="1" applyFont="1" applyFill="1" applyBorder="1" applyAlignment="1" applyProtection="1">
      <alignment horizontal="right" vertical="center" shrinkToFit="1"/>
    </xf>
    <xf numFmtId="178" fontId="13" fillId="2" borderId="20" xfId="1" applyNumberFormat="1" applyFont="1" applyFill="1" applyBorder="1" applyAlignment="1" applyProtection="1">
      <alignment horizontal="right" vertical="center" shrinkToFit="1"/>
    </xf>
    <xf numFmtId="178" fontId="13" fillId="0" borderId="55" xfId="1" applyNumberFormat="1" applyFont="1" applyFill="1" applyBorder="1" applyAlignment="1" applyProtection="1">
      <alignment horizontal="right" vertical="center" shrinkToFit="1"/>
    </xf>
    <xf numFmtId="9" fontId="17" fillId="3" borderId="27" xfId="0" applyNumberFormat="1" applyFont="1" applyFill="1" applyBorder="1" applyAlignment="1" applyProtection="1">
      <alignment horizontal="center" vertical="center"/>
      <protection locked="0"/>
    </xf>
    <xf numFmtId="9" fontId="17" fillId="3" borderId="54" xfId="0" applyNumberFormat="1" applyFont="1" applyFill="1" applyBorder="1" applyAlignment="1" applyProtection="1">
      <alignment horizontal="center" vertical="center"/>
      <protection locked="0"/>
    </xf>
    <xf numFmtId="179" fontId="12" fillId="2" borderId="56" xfId="0" applyNumberFormat="1" applyFont="1" applyFill="1" applyBorder="1" applyAlignment="1" applyProtection="1">
      <alignment horizontal="right" vertical="center" shrinkToFit="1"/>
    </xf>
    <xf numFmtId="9" fontId="12" fillId="2" borderId="57" xfId="2" applyFont="1" applyFill="1" applyBorder="1" applyAlignment="1" applyProtection="1">
      <alignment horizontal="right" vertical="center"/>
    </xf>
    <xf numFmtId="179" fontId="12" fillId="2" borderId="58" xfId="0" applyNumberFormat="1" applyFont="1" applyFill="1" applyBorder="1" applyAlignment="1" applyProtection="1">
      <alignment horizontal="right" vertical="center" shrinkToFit="1"/>
    </xf>
    <xf numFmtId="9" fontId="17" fillId="3" borderId="5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178" fontId="13" fillId="0" borderId="26" xfId="1" applyNumberFormat="1" applyFont="1" applyFill="1" applyBorder="1" applyAlignment="1" applyProtection="1">
      <alignment horizontal="right" vertical="center" shrinkToFit="1"/>
    </xf>
    <xf numFmtId="178" fontId="13" fillId="0" borderId="29" xfId="1" applyNumberFormat="1" applyFont="1" applyFill="1" applyBorder="1" applyAlignment="1" applyProtection="1">
      <alignment horizontal="right" vertical="center" shrinkToFit="1"/>
    </xf>
    <xf numFmtId="38" fontId="15" fillId="0" borderId="0" xfId="1" applyFont="1" applyFill="1" applyAlignment="1" applyProtection="1">
      <alignment vertical="center" shrinkToFit="1"/>
      <protection locked="0"/>
    </xf>
    <xf numFmtId="38" fontId="0" fillId="0" borderId="0" xfId="1" applyFont="1" applyFill="1" applyAlignment="1" applyProtection="1">
      <alignment vertical="center" shrinkToFit="1"/>
      <protection locked="0"/>
    </xf>
    <xf numFmtId="38" fontId="21" fillId="0" borderId="0" xfId="1" applyFont="1" applyFill="1" applyAlignment="1" applyProtection="1">
      <alignment vertical="center" wrapText="1" shrinkToFit="1"/>
      <protection locked="0"/>
    </xf>
    <xf numFmtId="0" fontId="0" fillId="0" borderId="60" xfId="0" applyFont="1" applyBorder="1" applyAlignment="1" applyProtection="1">
      <alignment horizontal="center" vertical="center"/>
    </xf>
    <xf numFmtId="0" fontId="0" fillId="0" borderId="61" xfId="0" applyFont="1" applyBorder="1" applyAlignment="1" applyProtection="1">
      <alignment horizontal="center" vertical="center"/>
    </xf>
    <xf numFmtId="0" fontId="0" fillId="0" borderId="62" xfId="0" applyFont="1" applyBorder="1" applyAlignment="1" applyProtection="1">
      <alignment horizontal="center" vertical="center"/>
    </xf>
    <xf numFmtId="0" fontId="0" fillId="3" borderId="63" xfId="0" applyFont="1" applyFill="1" applyBorder="1" applyAlignment="1" applyProtection="1">
      <alignment horizontal="left" vertical="center"/>
      <protection locked="0"/>
    </xf>
    <xf numFmtId="0" fontId="5" fillId="3" borderId="61" xfId="0" applyFont="1" applyFill="1" applyBorder="1" applyAlignment="1" applyProtection="1">
      <alignment horizontal="left" vertical="center"/>
      <protection locked="0"/>
    </xf>
    <xf numFmtId="0" fontId="0" fillId="0" borderId="64" xfId="0" applyFont="1" applyBorder="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0" fontId="10" fillId="0" borderId="0" xfId="0" applyFont="1" applyAlignment="1" applyProtection="1">
      <alignment horizontal="left" vertical="center"/>
    </xf>
    <xf numFmtId="0" fontId="6"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2" xfId="0" applyFont="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6" fillId="3" borderId="22" xfId="0" applyFont="1" applyFill="1" applyBorder="1" applyAlignment="1" applyProtection="1">
      <alignment horizontal="left" vertical="center"/>
      <protection locked="0"/>
    </xf>
    <xf numFmtId="0" fontId="6" fillId="3" borderId="52"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53" xfId="0" applyFont="1" applyFill="1" applyBorder="1" applyAlignment="1" applyProtection="1">
      <alignment horizontal="left" vertical="center"/>
      <protection locked="0"/>
    </xf>
    <xf numFmtId="0" fontId="6" fillId="0" borderId="52"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53" xfId="0" applyFont="1" applyBorder="1" applyAlignment="1" applyProtection="1">
      <alignment horizontal="center" vertical="center"/>
    </xf>
    <xf numFmtId="0" fontId="6" fillId="3" borderId="1"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22" xfId="0" applyFont="1" applyFill="1" applyBorder="1" applyAlignment="1" applyProtection="1">
      <alignment vertical="center"/>
      <protection locked="0"/>
    </xf>
    <xf numFmtId="0" fontId="6" fillId="3" borderId="52"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xf>
    <xf numFmtId="0" fontId="5" fillId="4" borderId="7" xfId="0" applyFont="1" applyFill="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179" fontId="12" fillId="3" borderId="29" xfId="0" applyNumberFormat="1" applyFont="1" applyFill="1" applyBorder="1" applyAlignment="1" applyProtection="1">
      <alignment horizontal="right" vertical="center"/>
      <protection locked="0"/>
    </xf>
    <xf numFmtId="0" fontId="12" fillId="0" borderId="45" xfId="0" applyFont="1" applyBorder="1" applyAlignment="1" applyProtection="1">
      <alignment horizontal="right" vertical="center"/>
      <protection locked="0"/>
    </xf>
    <xf numFmtId="179" fontId="12" fillId="3" borderId="13" xfId="0" applyNumberFormat="1" applyFont="1" applyFill="1" applyBorder="1" applyAlignment="1" applyProtection="1">
      <alignment horizontal="right" vertical="center"/>
      <protection locked="0"/>
    </xf>
    <xf numFmtId="0" fontId="12" fillId="0" borderId="42" xfId="0" applyFont="1" applyBorder="1" applyAlignment="1" applyProtection="1">
      <alignment horizontal="right" vertical="center"/>
      <protection locked="0"/>
    </xf>
    <xf numFmtId="10" fontId="12" fillId="2" borderId="31" xfId="2" applyNumberFormat="1" applyFont="1" applyFill="1" applyBorder="1" applyAlignment="1" applyProtection="1">
      <alignment horizontal="right" vertical="center"/>
    </xf>
    <xf numFmtId="10" fontId="12" fillId="0" borderId="46" xfId="0" applyNumberFormat="1" applyFont="1" applyBorder="1" applyAlignment="1" applyProtection="1">
      <alignment horizontal="right" vertical="center"/>
    </xf>
    <xf numFmtId="9" fontId="17" fillId="3" borderId="31" xfId="0" applyNumberFormat="1" applyFont="1" applyFill="1" applyBorder="1" applyAlignment="1" applyProtection="1">
      <alignment horizontal="center" vertical="center"/>
      <protection locked="0"/>
    </xf>
    <xf numFmtId="0" fontId="17" fillId="3" borderId="46" xfId="0" applyFont="1" applyFill="1" applyBorder="1" applyAlignment="1" applyProtection="1">
      <alignment horizontal="center" vertical="center"/>
      <protection locked="0"/>
    </xf>
    <xf numFmtId="178" fontId="13" fillId="3" borderId="13" xfId="1" applyNumberFormat="1" applyFont="1" applyFill="1" applyBorder="1" applyAlignment="1" applyProtection="1">
      <alignment horizontal="right" vertical="center"/>
      <protection locked="0"/>
    </xf>
    <xf numFmtId="0" fontId="13" fillId="0" borderId="42" xfId="0" applyFont="1" applyBorder="1" applyAlignment="1" applyProtection="1">
      <alignment horizontal="right" vertical="center"/>
      <protection locked="0"/>
    </xf>
    <xf numFmtId="178" fontId="13" fillId="3" borderId="50" xfId="1" applyNumberFormat="1" applyFont="1" applyFill="1" applyBorder="1" applyAlignment="1" applyProtection="1">
      <alignment horizontal="right" vertical="center"/>
      <protection locked="0"/>
    </xf>
    <xf numFmtId="0" fontId="13" fillId="0" borderId="51" xfId="0" applyFont="1" applyBorder="1" applyAlignment="1" applyProtection="1">
      <alignment horizontal="right" vertical="center"/>
      <protection locked="0"/>
    </xf>
    <xf numFmtId="178" fontId="13" fillId="2" borderId="37" xfId="1" applyNumberFormat="1" applyFont="1" applyFill="1" applyBorder="1" applyAlignment="1" applyProtection="1">
      <alignment horizontal="right" vertical="center"/>
    </xf>
    <xf numFmtId="0" fontId="13" fillId="0" borderId="43" xfId="0" applyFont="1" applyBorder="1" applyAlignment="1" applyProtection="1">
      <alignment horizontal="right" vertical="center"/>
    </xf>
    <xf numFmtId="178" fontId="13" fillId="2" borderId="38" xfId="1" applyNumberFormat="1" applyFont="1" applyFill="1" applyBorder="1" applyAlignment="1" applyProtection="1">
      <alignment horizontal="right" vertical="center"/>
    </xf>
    <xf numFmtId="0" fontId="13" fillId="0" borderId="44" xfId="0" applyFont="1" applyBorder="1" applyAlignment="1" applyProtection="1">
      <alignment horizontal="right" vertical="center"/>
    </xf>
    <xf numFmtId="0" fontId="5"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33"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178" fontId="13" fillId="3" borderId="29" xfId="1" applyNumberFormat="1" applyFont="1" applyFill="1" applyBorder="1" applyAlignment="1" applyProtection="1">
      <alignment horizontal="right" vertical="center"/>
      <protection locked="0"/>
    </xf>
    <xf numFmtId="178" fontId="13" fillId="3" borderId="45" xfId="1" applyNumberFormat="1" applyFont="1" applyFill="1" applyBorder="1" applyAlignment="1" applyProtection="1">
      <alignment horizontal="right" vertical="center"/>
      <protection locked="0"/>
    </xf>
    <xf numFmtId="178" fontId="13" fillId="0" borderId="29" xfId="1" applyNumberFormat="1" applyFont="1" applyFill="1" applyBorder="1" applyAlignment="1" applyProtection="1">
      <alignment horizontal="right" vertical="center"/>
      <protection locked="0"/>
    </xf>
    <xf numFmtId="0" fontId="13" fillId="0" borderId="45" xfId="0" applyFont="1" applyBorder="1" applyAlignment="1" applyProtection="1">
      <alignment horizontal="right" vertical="center"/>
      <protection locked="0"/>
    </xf>
    <xf numFmtId="0" fontId="14" fillId="0" borderId="0" xfId="0" applyFont="1" applyAlignment="1" applyProtection="1">
      <alignment horizontal="right" vertical="center"/>
    </xf>
    <xf numFmtId="9" fontId="17" fillId="3" borderId="46" xfId="0" applyNumberFormat="1" applyFont="1" applyFill="1" applyBorder="1" applyAlignment="1" applyProtection="1">
      <alignment horizontal="center" vertical="center"/>
      <protection locked="0"/>
    </xf>
    <xf numFmtId="178" fontId="13" fillId="3" borderId="42" xfId="1" applyNumberFormat="1" applyFont="1" applyFill="1" applyBorder="1" applyAlignment="1" applyProtection="1">
      <alignment horizontal="right" vertical="center"/>
      <protection locked="0"/>
    </xf>
    <xf numFmtId="178" fontId="13" fillId="3" borderId="51" xfId="1" applyNumberFormat="1" applyFont="1" applyFill="1" applyBorder="1" applyAlignment="1" applyProtection="1">
      <alignment horizontal="right" vertical="center"/>
      <protection locked="0"/>
    </xf>
    <xf numFmtId="178" fontId="13" fillId="2" borderId="43" xfId="1" applyNumberFormat="1" applyFont="1" applyFill="1" applyBorder="1" applyAlignment="1" applyProtection="1">
      <alignment horizontal="right" vertical="center"/>
    </xf>
    <xf numFmtId="178" fontId="13" fillId="2" borderId="44" xfId="1" applyNumberFormat="1" applyFont="1" applyFill="1" applyBorder="1" applyAlignment="1" applyProtection="1">
      <alignment horizontal="right" vertical="center"/>
    </xf>
    <xf numFmtId="179" fontId="12" fillId="3" borderId="45" xfId="0" applyNumberFormat="1" applyFont="1" applyFill="1" applyBorder="1" applyAlignment="1" applyProtection="1">
      <alignment horizontal="right" vertical="center"/>
      <protection locked="0"/>
    </xf>
    <xf numFmtId="179" fontId="12" fillId="3" borderId="42" xfId="0" applyNumberFormat="1" applyFont="1" applyFill="1" applyBorder="1" applyAlignment="1" applyProtection="1">
      <alignment horizontal="right" vertical="center"/>
      <protection locked="0"/>
    </xf>
    <xf numFmtId="10" fontId="12" fillId="2" borderId="46" xfId="2" applyNumberFormat="1" applyFont="1" applyFill="1" applyBorder="1" applyAlignment="1" applyProtection="1">
      <alignment horizontal="right" vertical="center"/>
    </xf>
    <xf numFmtId="0" fontId="6" fillId="3" borderId="52" xfId="0" applyFont="1" applyFill="1" applyBorder="1" applyAlignment="1" applyProtection="1">
      <alignment vertical="center"/>
      <protection locked="0"/>
    </xf>
    <xf numFmtId="0" fontId="6" fillId="3" borderId="32" xfId="0" applyFont="1" applyFill="1" applyBorder="1" applyAlignment="1" applyProtection="1">
      <alignment vertical="center"/>
      <protection locked="0"/>
    </xf>
    <xf numFmtId="178" fontId="13" fillId="0" borderId="29" xfId="1" applyNumberFormat="1" applyFont="1" applyFill="1" applyBorder="1" applyAlignment="1" applyProtection="1">
      <alignment horizontal="right" vertical="center"/>
    </xf>
    <xf numFmtId="0" fontId="13" fillId="0" borderId="45" xfId="0" applyFont="1" applyBorder="1" applyAlignment="1" applyProtection="1">
      <alignment horizontal="right" vertical="center"/>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CC"/>
      <color rgb="FF0033CC"/>
      <color rgb="FF0066FF"/>
      <color rgb="FF3366FF"/>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8467</xdr:colOff>
      <xdr:row>0</xdr:row>
      <xdr:rowOff>25391</xdr:rowOff>
    </xdr:from>
    <xdr:to>
      <xdr:col>17</xdr:col>
      <xdr:colOff>609600</xdr:colOff>
      <xdr:row>2</xdr:row>
      <xdr:rowOff>33858</xdr:rowOff>
    </xdr:to>
    <xdr:sp macro="" textlink="">
      <xdr:nvSpPr>
        <xdr:cNvPr id="2" name="正方形/長方形 1">
          <a:extLst>
            <a:ext uri="{FF2B5EF4-FFF2-40B4-BE49-F238E27FC236}">
              <a16:creationId xmlns:a16="http://schemas.microsoft.com/office/drawing/2014/main" id="{E1F65315-12B7-47CA-BC28-150663E986EE}"/>
            </a:ext>
          </a:extLst>
        </xdr:cNvPr>
        <xdr:cNvSpPr/>
      </xdr:nvSpPr>
      <xdr:spPr>
        <a:xfrm>
          <a:off x="11743267" y="25391"/>
          <a:ext cx="4478866" cy="770467"/>
        </a:xfrm>
        <a:prstGeom prst="rect">
          <a:avLst/>
        </a:prstGeom>
        <a:solidFill>
          <a:srgbClr val="0066CC"/>
        </a:solidFill>
        <a:ln>
          <a:solidFill>
            <a:srgbClr val="00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u="sng">
              <a:solidFill>
                <a:srgbClr val="FFFF00"/>
              </a:solidFill>
              <a:latin typeface="HG丸ｺﾞｼｯｸM-PRO" panose="020F0600000000000000" pitchFamily="50" charset="-128"/>
              <a:ea typeface="HG丸ｺﾞｼｯｸM-PRO" panose="020F0600000000000000" pitchFamily="50" charset="-128"/>
            </a:rPr>
            <a:t>月末〆用 </a:t>
          </a:r>
          <a:r>
            <a:rPr kumimoji="1" lang="ja-JP" altLang="en-US" sz="3200">
              <a:latin typeface="HG丸ｺﾞｼｯｸM-PRO" panose="020F0600000000000000" pitchFamily="50" charset="-128"/>
              <a:ea typeface="HG丸ｺﾞｼｯｸM-PRO" panose="020F0600000000000000" pitchFamily="50" charset="-128"/>
            </a:rPr>
            <a:t>様式</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25391</xdr:rowOff>
    </xdr:from>
    <xdr:to>
      <xdr:col>17</xdr:col>
      <xdr:colOff>618066</xdr:colOff>
      <xdr:row>2</xdr:row>
      <xdr:rowOff>33858</xdr:rowOff>
    </xdr:to>
    <xdr:sp macro="" textlink="">
      <xdr:nvSpPr>
        <xdr:cNvPr id="3" name="正方形/長方形 2">
          <a:extLst>
            <a:ext uri="{FF2B5EF4-FFF2-40B4-BE49-F238E27FC236}">
              <a16:creationId xmlns:a16="http://schemas.microsoft.com/office/drawing/2014/main" id="{0AF58413-A5D7-4A03-9B8D-BDA0711142CA}"/>
            </a:ext>
          </a:extLst>
        </xdr:cNvPr>
        <xdr:cNvSpPr/>
      </xdr:nvSpPr>
      <xdr:spPr>
        <a:xfrm>
          <a:off x="11734800" y="25391"/>
          <a:ext cx="4783666" cy="770467"/>
        </a:xfrm>
        <a:prstGeom prst="rect">
          <a:avLst/>
        </a:prstGeom>
        <a:solidFill>
          <a:srgbClr val="0066CC"/>
        </a:solidFill>
        <a:ln>
          <a:solidFill>
            <a:srgbClr val="00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u="sng">
              <a:solidFill>
                <a:srgbClr val="FFFF00"/>
              </a:solidFill>
              <a:latin typeface="HG丸ｺﾞｼｯｸM-PRO" panose="020F0600000000000000" pitchFamily="50" charset="-128"/>
              <a:ea typeface="HG丸ｺﾞｼｯｸM-PRO" panose="020F0600000000000000" pitchFamily="50" charset="-128"/>
            </a:rPr>
            <a:t>月中〆用 </a:t>
          </a:r>
          <a:r>
            <a:rPr kumimoji="1" lang="ja-JP" altLang="en-US" sz="3200">
              <a:latin typeface="HG丸ｺﾞｼｯｸM-PRO" panose="020F0600000000000000" pitchFamily="50" charset="-128"/>
              <a:ea typeface="HG丸ｺﾞｼｯｸM-PRO" panose="020F0600000000000000" pitchFamily="50" charset="-128"/>
            </a:rPr>
            <a:t>様式</a:t>
          </a:r>
        </a:p>
      </xdr:txBody>
    </xdr:sp>
    <xdr:clientData fPrintsWithSheet="0"/>
  </xdr:twoCellAnchor>
  <xdr:twoCellAnchor>
    <xdr:from>
      <xdr:col>10</xdr:col>
      <xdr:colOff>25401</xdr:colOff>
      <xdr:row>3</xdr:row>
      <xdr:rowOff>8464</xdr:rowOff>
    </xdr:from>
    <xdr:to>
      <xdr:col>17</xdr:col>
      <xdr:colOff>601134</xdr:colOff>
      <xdr:row>6</xdr:row>
      <xdr:rowOff>8464</xdr:rowOff>
    </xdr:to>
    <xdr:sp macro="" textlink="">
      <xdr:nvSpPr>
        <xdr:cNvPr id="4" name="正方形/長方形 3">
          <a:extLst>
            <a:ext uri="{FF2B5EF4-FFF2-40B4-BE49-F238E27FC236}">
              <a16:creationId xmlns:a16="http://schemas.microsoft.com/office/drawing/2014/main" id="{0449A9F8-1E76-40E6-A98C-A22A8988F3E6}"/>
            </a:ext>
          </a:extLst>
        </xdr:cNvPr>
        <xdr:cNvSpPr/>
      </xdr:nvSpPr>
      <xdr:spPr>
        <a:xfrm>
          <a:off x="7518401" y="1151464"/>
          <a:ext cx="8983133" cy="1143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本精算書は、月中に出勤簿を締めるケースの例示として、</a:t>
          </a:r>
        </a:p>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Ｎ月支給給与＝（Ｎ</a:t>
          </a:r>
          <a:r>
            <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）月</a:t>
          </a:r>
          <a:r>
            <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rPr>
            <a:t>11</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日～Ｎ月</a:t>
          </a:r>
          <a:r>
            <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日のような場合を想定しており、</a:t>
          </a:r>
        </a:p>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そのため、</a:t>
          </a:r>
          <a:r>
            <a:rPr kumimoji="1" lang="ja-JP" altLang="en-US" sz="1800" b="1" u="sng">
              <a:solidFill>
                <a:srgbClr val="FF0000"/>
              </a:solidFill>
              <a:latin typeface="HG丸ｺﾞｼｯｸM-PRO" panose="020F0600000000000000" pitchFamily="50" charset="-128"/>
              <a:ea typeface="HG丸ｺﾞｼｯｸM-PRO" panose="020F0600000000000000" pitchFamily="50" charset="-128"/>
            </a:rPr>
            <a:t>表の行が通常より１月多くなっています。</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ご留意ください。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3004-4A05-4759-9E0A-31151D5384F5}">
  <sheetPr>
    <pageSetUpPr fitToPage="1"/>
  </sheetPr>
  <dimension ref="A1:S53"/>
  <sheetViews>
    <sheetView tabSelected="1" view="pageBreakPreview" zoomScale="90" zoomScaleNormal="75" zoomScaleSheetLayoutView="90" workbookViewId="0">
      <selection activeCell="N8" sqref="N8"/>
    </sheetView>
  </sheetViews>
  <sheetFormatPr defaultColWidth="9" defaultRowHeight="13.2"/>
  <cols>
    <col min="1" max="1" width="9.33203125" style="32" customWidth="1"/>
    <col min="2" max="2" width="3.44140625" style="32" customWidth="1"/>
    <col min="3" max="3" width="4.109375" style="32" customWidth="1"/>
    <col min="4" max="4" width="3.44140625" style="32" customWidth="1"/>
    <col min="5" max="5" width="3.21875" style="32" customWidth="1"/>
    <col min="6" max="7" width="14.77734375" style="32" customWidth="1"/>
    <col min="8" max="8" width="14.77734375" style="33" customWidth="1"/>
    <col min="9" max="13" width="20.6640625" style="34" customWidth="1"/>
    <col min="14" max="14" width="20.5546875" style="34" customWidth="1"/>
    <col min="15" max="15" width="20.6640625" style="35" customWidth="1"/>
    <col min="16" max="16" width="3.109375" style="36" customWidth="1"/>
    <col min="17" max="17" width="16.6640625" style="36" customWidth="1"/>
    <col min="18" max="20" width="9" style="36" customWidth="1"/>
    <col min="21" max="21" width="8.109375" style="36" customWidth="1"/>
    <col min="22" max="16384" width="9" style="36"/>
  </cols>
  <sheetData>
    <row r="1" spans="1:19" ht="30" customHeight="1">
      <c r="A1" s="109" t="s">
        <v>49</v>
      </c>
      <c r="B1" s="109"/>
      <c r="C1" s="109"/>
      <c r="D1" s="109"/>
      <c r="E1" s="109"/>
      <c r="F1" s="110"/>
      <c r="G1" s="73"/>
      <c r="H1" s="74"/>
      <c r="I1" s="75"/>
      <c r="J1" s="75"/>
      <c r="K1" s="75"/>
      <c r="L1" s="75"/>
      <c r="M1" s="75"/>
      <c r="N1" s="100"/>
      <c r="O1" s="100"/>
      <c r="P1" s="100"/>
      <c r="Q1" s="100"/>
      <c r="R1" s="100"/>
    </row>
    <row r="2" spans="1:19" ht="30" customHeight="1">
      <c r="A2" s="3"/>
      <c r="B2" s="3"/>
      <c r="C2" s="3"/>
      <c r="D2" s="3"/>
      <c r="E2" s="3"/>
      <c r="F2" s="3"/>
      <c r="G2" s="3"/>
      <c r="H2" s="3"/>
      <c r="I2" s="4"/>
      <c r="J2" s="19" t="s">
        <v>27</v>
      </c>
      <c r="K2" s="111" t="s">
        <v>7</v>
      </c>
      <c r="L2" s="111"/>
      <c r="M2" s="3"/>
      <c r="N2" s="100"/>
      <c r="O2" s="100"/>
      <c r="P2" s="100"/>
      <c r="Q2" s="100"/>
      <c r="R2" s="100"/>
      <c r="S2" s="37"/>
    </row>
    <row r="3" spans="1:19" ht="30" customHeight="1">
      <c r="A3" s="10"/>
      <c r="B3" s="10"/>
      <c r="C3" s="10"/>
      <c r="D3" s="10"/>
      <c r="E3" s="10"/>
      <c r="F3" s="10"/>
      <c r="G3" s="10"/>
      <c r="H3" s="11"/>
      <c r="I3" s="1"/>
      <c r="J3" s="1"/>
      <c r="K3" s="1"/>
      <c r="L3" s="1"/>
      <c r="M3" s="1"/>
      <c r="N3" s="1"/>
      <c r="O3" s="2"/>
      <c r="P3" s="9"/>
      <c r="Q3" s="9"/>
      <c r="R3" s="18"/>
    </row>
    <row r="4" spans="1:19" s="38" customFormat="1" ht="30" customHeight="1">
      <c r="A4" s="112" t="s">
        <v>8</v>
      </c>
      <c r="B4" s="113"/>
      <c r="C4" s="113"/>
      <c r="D4" s="113"/>
      <c r="E4" s="114"/>
      <c r="F4" s="115"/>
      <c r="G4" s="116"/>
      <c r="H4" s="116"/>
      <c r="I4" s="117"/>
      <c r="J4" s="12"/>
      <c r="K4" s="12"/>
      <c r="L4" s="12"/>
      <c r="M4" s="12"/>
      <c r="N4" s="13"/>
      <c r="O4" s="14"/>
      <c r="P4" s="15"/>
      <c r="Q4" s="15"/>
      <c r="R4" s="18"/>
    </row>
    <row r="5" spans="1:19" s="38" customFormat="1" ht="30" customHeight="1">
      <c r="A5" s="112" t="s">
        <v>16</v>
      </c>
      <c r="B5" s="113"/>
      <c r="C5" s="113"/>
      <c r="D5" s="113"/>
      <c r="E5" s="114"/>
      <c r="F5" s="115" t="s">
        <v>47</v>
      </c>
      <c r="G5" s="116"/>
      <c r="H5" s="116"/>
      <c r="I5" s="118"/>
      <c r="J5" s="12"/>
      <c r="K5" s="12"/>
      <c r="L5" s="12"/>
      <c r="M5" s="12"/>
      <c r="N5" s="13"/>
      <c r="O5" s="14"/>
      <c r="P5" s="15"/>
      <c r="Q5" s="15"/>
      <c r="R5" s="18"/>
    </row>
    <row r="6" spans="1:19" s="38" customFormat="1" ht="30" customHeight="1">
      <c r="A6" s="112" t="s">
        <v>9</v>
      </c>
      <c r="B6" s="113"/>
      <c r="C6" s="113"/>
      <c r="D6" s="113"/>
      <c r="E6" s="114"/>
      <c r="F6" s="119" t="s">
        <v>48</v>
      </c>
      <c r="G6" s="120"/>
      <c r="H6" s="120"/>
      <c r="I6" s="121"/>
      <c r="J6" s="16"/>
      <c r="K6" s="16"/>
      <c r="L6" s="16"/>
      <c r="M6" s="13"/>
      <c r="N6" s="13"/>
      <c r="O6" s="14"/>
      <c r="P6" s="15"/>
      <c r="Q6" s="15"/>
      <c r="R6" s="9"/>
    </row>
    <row r="7" spans="1:19" s="38" customFormat="1" ht="30" customHeight="1">
      <c r="A7" s="112" t="s">
        <v>19</v>
      </c>
      <c r="B7" s="113"/>
      <c r="C7" s="113"/>
      <c r="D7" s="113"/>
      <c r="E7" s="114"/>
      <c r="F7" s="125"/>
      <c r="G7" s="126"/>
      <c r="H7" s="126"/>
      <c r="I7" s="126"/>
      <c r="J7" s="127"/>
      <c r="K7" s="12"/>
      <c r="L7" s="12"/>
      <c r="M7" s="12"/>
      <c r="N7" s="12"/>
      <c r="O7" s="17"/>
      <c r="P7" s="15"/>
      <c r="Q7" s="15"/>
      <c r="R7" s="9"/>
    </row>
    <row r="8" spans="1:19" s="38" customFormat="1" ht="30" customHeight="1" thickBot="1">
      <c r="A8" s="122" t="s">
        <v>20</v>
      </c>
      <c r="B8" s="123"/>
      <c r="C8" s="123"/>
      <c r="D8" s="123"/>
      <c r="E8" s="124"/>
      <c r="F8" s="128"/>
      <c r="G8" s="129"/>
      <c r="H8" s="129"/>
      <c r="I8" s="129"/>
      <c r="J8" s="130"/>
      <c r="K8" s="12"/>
      <c r="L8" s="12"/>
      <c r="M8" s="12"/>
      <c r="N8" s="12"/>
      <c r="O8" s="17"/>
      <c r="P8" s="15"/>
      <c r="Q8" s="15"/>
      <c r="R8" s="5"/>
    </row>
    <row r="9" spans="1:19" ht="30" customHeight="1" thickBot="1">
      <c r="A9" s="103" t="s">
        <v>14</v>
      </c>
      <c r="B9" s="104"/>
      <c r="C9" s="104"/>
      <c r="D9" s="104"/>
      <c r="E9" s="105"/>
      <c r="F9" s="106"/>
      <c r="G9" s="107"/>
      <c r="H9" s="107"/>
      <c r="I9" s="108"/>
      <c r="J9" s="1"/>
      <c r="K9" s="1"/>
      <c r="L9" s="1"/>
      <c r="M9" s="1"/>
      <c r="N9" s="1"/>
      <c r="O9" s="2"/>
      <c r="P9" s="9"/>
      <c r="Q9" s="9"/>
      <c r="R9" s="9"/>
    </row>
    <row r="10" spans="1:19" ht="30" customHeight="1" thickBot="1">
      <c r="A10" s="6"/>
      <c r="B10" s="6"/>
      <c r="C10" s="6"/>
      <c r="D10" s="6"/>
      <c r="E10" s="6"/>
      <c r="F10" s="7"/>
      <c r="G10" s="7"/>
      <c r="H10" s="8"/>
      <c r="I10" s="1"/>
      <c r="J10" s="1"/>
      <c r="K10" s="1"/>
      <c r="L10" s="1"/>
      <c r="M10" s="1"/>
      <c r="N10" s="1"/>
      <c r="O10" s="2"/>
      <c r="P10" s="9"/>
      <c r="Q10" s="131" t="s">
        <v>22</v>
      </c>
      <c r="R10" s="131"/>
    </row>
    <row r="11" spans="1:19" s="39" customFormat="1" ht="30" customHeight="1" thickTop="1">
      <c r="A11" s="132" t="s">
        <v>45</v>
      </c>
      <c r="B11" s="133"/>
      <c r="C11" s="133"/>
      <c r="D11" s="133"/>
      <c r="E11" s="134"/>
      <c r="F11" s="22" t="s">
        <v>1</v>
      </c>
      <c r="G11" s="23" t="s">
        <v>10</v>
      </c>
      <c r="H11" s="24" t="s">
        <v>3</v>
      </c>
      <c r="I11" s="25" t="s">
        <v>17</v>
      </c>
      <c r="J11" s="26" t="s">
        <v>18</v>
      </c>
      <c r="K11" s="26" t="s">
        <v>13</v>
      </c>
      <c r="L11" s="27" t="s">
        <v>4</v>
      </c>
      <c r="M11" s="28" t="s">
        <v>52</v>
      </c>
      <c r="N11" s="29" t="s">
        <v>2</v>
      </c>
      <c r="O11" s="30" t="s">
        <v>11</v>
      </c>
      <c r="P11" s="5"/>
      <c r="Q11" s="43" t="s">
        <v>28</v>
      </c>
      <c r="R11" s="44" t="s">
        <v>21</v>
      </c>
    </row>
    <row r="12" spans="1:19" ht="30" customHeight="1">
      <c r="A12" s="135" t="s">
        <v>46</v>
      </c>
      <c r="B12" s="136"/>
      <c r="C12" s="136"/>
      <c r="D12" s="136"/>
      <c r="E12" s="137"/>
      <c r="F12" s="45"/>
      <c r="G12" s="46"/>
      <c r="H12" s="82" t="str">
        <f>IFERROR(IF(AND(F12="",G12=""),"",ROUNDDOWN(G12/F12,4)),0)</f>
        <v/>
      </c>
      <c r="I12" s="48"/>
      <c r="J12" s="49"/>
      <c r="K12" s="49"/>
      <c r="L12" s="50"/>
      <c r="M12" s="50"/>
      <c r="N12" s="83" t="str">
        <f>IF(I12="","",SUM(I12:M12))</f>
        <v/>
      </c>
      <c r="O12" s="84" t="str">
        <f>IF(N12="","",ROUNDDOWN(N12*H12,0))</f>
        <v/>
      </c>
      <c r="P12" s="20"/>
      <c r="Q12" s="53" t="e">
        <f>ROUNDDOWN((N12-K12)*H12*R12,0)</f>
        <v>#VALUE!</v>
      </c>
      <c r="R12" s="91">
        <v>0.1</v>
      </c>
    </row>
    <row r="13" spans="1:19" ht="30" customHeight="1">
      <c r="A13" s="135" t="s">
        <v>30</v>
      </c>
      <c r="B13" s="136"/>
      <c r="C13" s="136"/>
      <c r="D13" s="136"/>
      <c r="E13" s="137"/>
      <c r="F13" s="45"/>
      <c r="G13" s="46"/>
      <c r="H13" s="82" t="str">
        <f t="shared" ref="H13:H27" si="0">IFERROR(IF(AND(F13="",G13=""),"",ROUNDDOWN(G13/F13,4)),0)</f>
        <v/>
      </c>
      <c r="I13" s="48"/>
      <c r="J13" s="49"/>
      <c r="K13" s="49"/>
      <c r="L13" s="50"/>
      <c r="M13" s="50"/>
      <c r="N13" s="83" t="str">
        <f>IF(I13="","",SUM(I13:M13))</f>
        <v/>
      </c>
      <c r="O13" s="84" t="str">
        <f>IF(N13="","",ROUNDDOWN(N13*H13,0))</f>
        <v/>
      </c>
      <c r="P13" s="20"/>
      <c r="Q13" s="53" t="e">
        <f>ROUNDDOWN((N13-K13)*H13*R13,0)</f>
        <v>#VALUE!</v>
      </c>
      <c r="R13" s="91">
        <v>0.1</v>
      </c>
    </row>
    <row r="14" spans="1:19" ht="30" customHeight="1">
      <c r="A14" s="135" t="s">
        <v>32</v>
      </c>
      <c r="B14" s="136"/>
      <c r="C14" s="136"/>
      <c r="D14" s="136"/>
      <c r="E14" s="137"/>
      <c r="F14" s="45"/>
      <c r="G14" s="46"/>
      <c r="H14" s="82" t="str">
        <f t="shared" si="0"/>
        <v/>
      </c>
      <c r="I14" s="48"/>
      <c r="J14" s="49"/>
      <c r="K14" s="49"/>
      <c r="L14" s="50"/>
      <c r="M14" s="50"/>
      <c r="N14" s="83" t="str">
        <f t="shared" ref="N14:N28" si="1">IF(I14="","",SUM(I14:M14))</f>
        <v/>
      </c>
      <c r="O14" s="84" t="str">
        <f>IF(N14="","",ROUNDDOWN(N14*H14,0))</f>
        <v/>
      </c>
      <c r="P14" s="20"/>
      <c r="Q14" s="53" t="e">
        <f>ROUNDDOWN((N14-K14)*H14*R14,0)</f>
        <v>#VALUE!</v>
      </c>
      <c r="R14" s="91">
        <v>0.1</v>
      </c>
    </row>
    <row r="15" spans="1:19" ht="21" customHeight="1">
      <c r="A15" s="138" t="s">
        <v>31</v>
      </c>
      <c r="B15" s="139"/>
      <c r="C15" s="139"/>
      <c r="D15" s="139"/>
      <c r="E15" s="140"/>
      <c r="F15" s="141"/>
      <c r="G15" s="143"/>
      <c r="H15" s="145" t="str">
        <f t="shared" si="0"/>
        <v/>
      </c>
      <c r="I15" s="163"/>
      <c r="J15" s="149"/>
      <c r="K15" s="149"/>
      <c r="L15" s="149"/>
      <c r="M15" s="151"/>
      <c r="N15" s="153" t="str">
        <f t="shared" si="1"/>
        <v/>
      </c>
      <c r="O15" s="155" t="str">
        <f>IF(N15="","",ROUNDDOWN(N15*H15,0))</f>
        <v/>
      </c>
      <c r="P15" s="21"/>
      <c r="Q15" s="165" t="e">
        <f>ROUNDDOWN((N15-K15)*H15*R15,0)</f>
        <v>#VALUE!</v>
      </c>
      <c r="R15" s="147">
        <v>0.1</v>
      </c>
    </row>
    <row r="16" spans="1:19" ht="18.75" customHeight="1">
      <c r="A16" s="54" t="s">
        <v>26</v>
      </c>
      <c r="B16" s="55"/>
      <c r="C16" s="56" t="s">
        <v>24</v>
      </c>
      <c r="D16" s="55"/>
      <c r="E16" s="57" t="s">
        <v>25</v>
      </c>
      <c r="F16" s="142"/>
      <c r="G16" s="144"/>
      <c r="H16" s="146" t="str">
        <f t="shared" si="0"/>
        <v/>
      </c>
      <c r="I16" s="166"/>
      <c r="J16" s="150"/>
      <c r="K16" s="150"/>
      <c r="L16" s="150"/>
      <c r="M16" s="152"/>
      <c r="N16" s="154"/>
      <c r="O16" s="156"/>
      <c r="P16" s="21"/>
      <c r="Q16" s="166" t="e">
        <f t="shared" ref="Q16:Q23" si="2">(N16-K16)*H16*R16</f>
        <v>#VALUE!</v>
      </c>
      <c r="R16" s="148"/>
    </row>
    <row r="17" spans="1:18" ht="30" customHeight="1">
      <c r="A17" s="135" t="s">
        <v>33</v>
      </c>
      <c r="B17" s="136"/>
      <c r="C17" s="136"/>
      <c r="D17" s="136"/>
      <c r="E17" s="137"/>
      <c r="F17" s="45"/>
      <c r="G17" s="46"/>
      <c r="H17" s="82" t="str">
        <f t="shared" si="0"/>
        <v/>
      </c>
      <c r="I17" s="48"/>
      <c r="J17" s="49"/>
      <c r="K17" s="49"/>
      <c r="L17" s="50"/>
      <c r="M17" s="50"/>
      <c r="N17" s="83" t="str">
        <f t="shared" si="1"/>
        <v/>
      </c>
      <c r="O17" s="84" t="str">
        <f t="shared" ref="O17:O22" si="3">IF(N17="","",ROUNDDOWN(N17*H17,0))</f>
        <v/>
      </c>
      <c r="P17" s="20"/>
      <c r="Q17" s="53" t="e">
        <f t="shared" ref="Q17:Q22" si="4">ROUNDDOWN((N17-K17)*H17*R17,0)</f>
        <v>#VALUE!</v>
      </c>
      <c r="R17" s="91">
        <v>0.1</v>
      </c>
    </row>
    <row r="18" spans="1:18" ht="30" customHeight="1">
      <c r="A18" s="135" t="s">
        <v>34</v>
      </c>
      <c r="B18" s="136"/>
      <c r="C18" s="136"/>
      <c r="D18" s="136"/>
      <c r="E18" s="137"/>
      <c r="F18" s="45"/>
      <c r="G18" s="46"/>
      <c r="H18" s="82" t="str">
        <f t="shared" si="0"/>
        <v/>
      </c>
      <c r="I18" s="48"/>
      <c r="J18" s="49"/>
      <c r="K18" s="49"/>
      <c r="L18" s="50"/>
      <c r="M18" s="50"/>
      <c r="N18" s="83" t="str">
        <f t="shared" si="1"/>
        <v/>
      </c>
      <c r="O18" s="84" t="str">
        <f t="shared" si="3"/>
        <v/>
      </c>
      <c r="P18" s="20"/>
      <c r="Q18" s="53" t="e">
        <f t="shared" si="4"/>
        <v>#VALUE!</v>
      </c>
      <c r="R18" s="91">
        <v>0.1</v>
      </c>
    </row>
    <row r="19" spans="1:18" ht="30" customHeight="1">
      <c r="A19" s="135" t="s">
        <v>35</v>
      </c>
      <c r="B19" s="136"/>
      <c r="C19" s="136"/>
      <c r="D19" s="136"/>
      <c r="E19" s="137"/>
      <c r="F19" s="45"/>
      <c r="G19" s="46"/>
      <c r="H19" s="82" t="str">
        <f t="shared" si="0"/>
        <v/>
      </c>
      <c r="I19" s="48"/>
      <c r="J19" s="49"/>
      <c r="K19" s="49"/>
      <c r="L19" s="50"/>
      <c r="M19" s="50"/>
      <c r="N19" s="83" t="str">
        <f t="shared" si="1"/>
        <v/>
      </c>
      <c r="O19" s="84" t="str">
        <f t="shared" si="3"/>
        <v/>
      </c>
      <c r="P19" s="20"/>
      <c r="Q19" s="53" t="e">
        <f t="shared" si="4"/>
        <v>#VALUE!</v>
      </c>
      <c r="R19" s="91">
        <v>0.1</v>
      </c>
    </row>
    <row r="20" spans="1:18" ht="30" customHeight="1">
      <c r="A20" s="135" t="s">
        <v>36</v>
      </c>
      <c r="B20" s="136"/>
      <c r="C20" s="136"/>
      <c r="D20" s="136"/>
      <c r="E20" s="137"/>
      <c r="F20" s="45"/>
      <c r="G20" s="46"/>
      <c r="H20" s="82" t="str">
        <f t="shared" si="0"/>
        <v/>
      </c>
      <c r="I20" s="48"/>
      <c r="J20" s="49"/>
      <c r="K20" s="49"/>
      <c r="L20" s="50"/>
      <c r="M20" s="50"/>
      <c r="N20" s="83" t="str">
        <f t="shared" si="1"/>
        <v/>
      </c>
      <c r="O20" s="84" t="str">
        <f t="shared" si="3"/>
        <v/>
      </c>
      <c r="P20" s="20"/>
      <c r="Q20" s="53" t="e">
        <f t="shared" si="4"/>
        <v>#VALUE!</v>
      </c>
      <c r="R20" s="91">
        <v>0.1</v>
      </c>
    </row>
    <row r="21" spans="1:18" ht="30" customHeight="1">
      <c r="A21" s="135" t="s">
        <v>37</v>
      </c>
      <c r="B21" s="136"/>
      <c r="C21" s="136"/>
      <c r="D21" s="136"/>
      <c r="E21" s="137"/>
      <c r="F21" s="45"/>
      <c r="G21" s="46"/>
      <c r="H21" s="82" t="str">
        <f t="shared" si="0"/>
        <v/>
      </c>
      <c r="I21" s="48"/>
      <c r="J21" s="49"/>
      <c r="K21" s="49"/>
      <c r="L21" s="50"/>
      <c r="M21" s="50"/>
      <c r="N21" s="83" t="str">
        <f t="shared" si="1"/>
        <v/>
      </c>
      <c r="O21" s="84" t="str">
        <f t="shared" si="3"/>
        <v/>
      </c>
      <c r="P21" s="20"/>
      <c r="Q21" s="53" t="e">
        <f t="shared" si="4"/>
        <v>#VALUE!</v>
      </c>
      <c r="R21" s="91">
        <v>0.1</v>
      </c>
    </row>
    <row r="22" spans="1:18" ht="21" customHeight="1">
      <c r="A22" s="138" t="s">
        <v>38</v>
      </c>
      <c r="B22" s="139"/>
      <c r="C22" s="139"/>
      <c r="D22" s="139"/>
      <c r="E22" s="140"/>
      <c r="F22" s="141"/>
      <c r="G22" s="143"/>
      <c r="H22" s="145" t="str">
        <f t="shared" si="0"/>
        <v/>
      </c>
      <c r="I22" s="163"/>
      <c r="J22" s="149"/>
      <c r="K22" s="149"/>
      <c r="L22" s="149"/>
      <c r="M22" s="151"/>
      <c r="N22" s="153" t="str">
        <f t="shared" si="1"/>
        <v/>
      </c>
      <c r="O22" s="155" t="str">
        <f t="shared" si="3"/>
        <v/>
      </c>
      <c r="P22" s="21"/>
      <c r="Q22" s="165" t="e">
        <f t="shared" si="4"/>
        <v>#VALUE!</v>
      </c>
      <c r="R22" s="147">
        <v>0.1</v>
      </c>
    </row>
    <row r="23" spans="1:18" ht="18.75" customHeight="1">
      <c r="A23" s="54" t="s">
        <v>26</v>
      </c>
      <c r="B23" s="55"/>
      <c r="C23" s="56" t="s">
        <v>24</v>
      </c>
      <c r="D23" s="55"/>
      <c r="E23" s="57" t="s">
        <v>25</v>
      </c>
      <c r="F23" s="173"/>
      <c r="G23" s="174"/>
      <c r="H23" s="175" t="str">
        <f t="shared" si="0"/>
        <v/>
      </c>
      <c r="I23" s="164"/>
      <c r="J23" s="169"/>
      <c r="K23" s="169"/>
      <c r="L23" s="169"/>
      <c r="M23" s="170"/>
      <c r="N23" s="171"/>
      <c r="O23" s="172"/>
      <c r="P23" s="21"/>
      <c r="Q23" s="166" t="e">
        <f t="shared" si="2"/>
        <v>#VALUE!</v>
      </c>
      <c r="R23" s="168"/>
    </row>
    <row r="24" spans="1:18" ht="30" customHeight="1">
      <c r="A24" s="135" t="s">
        <v>39</v>
      </c>
      <c r="B24" s="136"/>
      <c r="C24" s="136"/>
      <c r="D24" s="136"/>
      <c r="E24" s="137"/>
      <c r="F24" s="45"/>
      <c r="G24" s="46"/>
      <c r="H24" s="82" t="str">
        <f t="shared" si="0"/>
        <v/>
      </c>
      <c r="I24" s="48"/>
      <c r="J24" s="49"/>
      <c r="K24" s="49"/>
      <c r="L24" s="50"/>
      <c r="M24" s="50"/>
      <c r="N24" s="83" t="str">
        <f t="shared" si="1"/>
        <v/>
      </c>
      <c r="O24" s="84" t="str">
        <f>IF(N24="","",ROUNDDOWN(N24*H24,0))</f>
        <v/>
      </c>
      <c r="P24" s="20"/>
      <c r="Q24" s="53" t="e">
        <f>ROUNDDOWN((N24-K24)*H24*R24,0)</f>
        <v>#VALUE!</v>
      </c>
      <c r="R24" s="91">
        <v>0.1</v>
      </c>
    </row>
    <row r="25" spans="1:18" ht="30" customHeight="1">
      <c r="A25" s="135" t="s">
        <v>40</v>
      </c>
      <c r="B25" s="136"/>
      <c r="C25" s="136"/>
      <c r="D25" s="136"/>
      <c r="E25" s="137"/>
      <c r="F25" s="45"/>
      <c r="G25" s="46"/>
      <c r="H25" s="82" t="str">
        <f t="shared" si="0"/>
        <v/>
      </c>
      <c r="I25" s="48"/>
      <c r="J25" s="49"/>
      <c r="K25" s="49"/>
      <c r="L25" s="50"/>
      <c r="M25" s="50"/>
      <c r="N25" s="83" t="str">
        <f t="shared" si="1"/>
        <v/>
      </c>
      <c r="O25" s="84" t="str">
        <f>IF(N25="","",ROUNDDOWN(N25*H25,0))</f>
        <v/>
      </c>
      <c r="P25" s="20"/>
      <c r="Q25" s="53" t="e">
        <f>ROUNDDOWN((N25-K25)*H25*R25,0)</f>
        <v>#VALUE!</v>
      </c>
      <c r="R25" s="91">
        <v>0.1</v>
      </c>
    </row>
    <row r="26" spans="1:18" ht="30" customHeight="1">
      <c r="A26" s="135" t="s">
        <v>41</v>
      </c>
      <c r="B26" s="136"/>
      <c r="C26" s="136"/>
      <c r="D26" s="136"/>
      <c r="E26" s="137"/>
      <c r="F26" s="45"/>
      <c r="G26" s="46"/>
      <c r="H26" s="82" t="str">
        <f t="shared" si="0"/>
        <v/>
      </c>
      <c r="I26" s="48"/>
      <c r="J26" s="49"/>
      <c r="K26" s="49"/>
      <c r="L26" s="50"/>
      <c r="M26" s="50"/>
      <c r="N26" s="83" t="str">
        <f t="shared" si="1"/>
        <v/>
      </c>
      <c r="O26" s="84" t="str">
        <f>IF(N26="","",ROUNDDOWN(N26*H26,0))</f>
        <v/>
      </c>
      <c r="P26" s="20"/>
      <c r="Q26" s="53" t="e">
        <f>ROUNDDOWN((N26-K26)*H26*R26,0)</f>
        <v>#VALUE!</v>
      </c>
      <c r="R26" s="91">
        <v>0.1</v>
      </c>
    </row>
    <row r="27" spans="1:18" ht="30" customHeight="1" thickBot="1">
      <c r="A27" s="135" t="s">
        <v>23</v>
      </c>
      <c r="B27" s="136"/>
      <c r="C27" s="136"/>
      <c r="D27" s="136"/>
      <c r="E27" s="137"/>
      <c r="F27" s="45"/>
      <c r="G27" s="46"/>
      <c r="H27" s="82" t="str">
        <f t="shared" si="0"/>
        <v/>
      </c>
      <c r="I27" s="58"/>
      <c r="J27" s="59"/>
      <c r="K27" s="59"/>
      <c r="L27" s="60"/>
      <c r="M27" s="60"/>
      <c r="N27" s="83" t="str">
        <f t="shared" si="1"/>
        <v/>
      </c>
      <c r="O27" s="84" t="str">
        <f>IF(N27="","",ROUNDDOWN(N27*H27,0))</f>
        <v/>
      </c>
      <c r="P27" s="20"/>
      <c r="Q27" s="61" t="e">
        <f>ROUNDDOWN((N27-K27)*H27*R27,0)</f>
        <v>#VALUE!</v>
      </c>
      <c r="R27" s="91">
        <v>0.1</v>
      </c>
    </row>
    <row r="28" spans="1:18" ht="30" hidden="1" customHeight="1" thickBot="1">
      <c r="A28" s="157"/>
      <c r="B28" s="158"/>
      <c r="C28" s="158"/>
      <c r="D28" s="158"/>
      <c r="E28" s="159"/>
      <c r="F28" s="45"/>
      <c r="G28" s="46"/>
      <c r="H28" s="47" t="str">
        <f>IF(AND(F28="",G28=""),"",ROUNDDOWN(G28/F28,4))</f>
        <v/>
      </c>
      <c r="I28" s="58"/>
      <c r="J28" s="59"/>
      <c r="K28" s="59"/>
      <c r="L28" s="60"/>
      <c r="M28" s="60"/>
      <c r="N28" s="51" t="str">
        <f t="shared" si="1"/>
        <v/>
      </c>
      <c r="O28" s="52" t="str">
        <f>IF(N28="","",ROUNDDOWN(N28*H28,0))</f>
        <v/>
      </c>
      <c r="P28" s="81"/>
      <c r="Q28" s="61" t="e">
        <f>ROUNDDOWN((N28-K28)*H28*R28,0)</f>
        <v>#VALUE!</v>
      </c>
      <c r="R28" s="96">
        <v>0.1</v>
      </c>
    </row>
    <row r="29" spans="1:18" ht="30" customHeight="1" thickTop="1" thickBot="1">
      <c r="A29" s="160" t="s">
        <v>0</v>
      </c>
      <c r="B29" s="161"/>
      <c r="C29" s="161"/>
      <c r="D29" s="161"/>
      <c r="E29" s="162"/>
      <c r="F29" s="95"/>
      <c r="G29" s="93"/>
      <c r="H29" s="94"/>
      <c r="I29" s="85">
        <f>SUM(I12:I28)</f>
        <v>0</v>
      </c>
      <c r="J29" s="86">
        <f t="shared" ref="J29:M29" si="5">SUM(J12:J28)</f>
        <v>0</v>
      </c>
      <c r="K29" s="86">
        <f t="shared" si="5"/>
        <v>0</v>
      </c>
      <c r="L29" s="86">
        <f t="shared" si="5"/>
        <v>0</v>
      </c>
      <c r="M29" s="87">
        <f t="shared" si="5"/>
        <v>0</v>
      </c>
      <c r="N29" s="88">
        <f>SUM(I29:M29)</f>
        <v>0</v>
      </c>
      <c r="O29" s="89">
        <f>SUM(O12:O28)</f>
        <v>0</v>
      </c>
      <c r="P29" s="20"/>
      <c r="Q29" s="90" t="e">
        <f>SUM(Q12:Q14)+Q15+SUM(Q17:Q21)+Q22+SUM(Q24:Q27)</f>
        <v>#VALUE!</v>
      </c>
      <c r="R29" s="62"/>
    </row>
    <row r="30" spans="1:18" s="68" customFormat="1" ht="25.5" customHeight="1" thickTop="1">
      <c r="A30" s="63" t="s">
        <v>6</v>
      </c>
      <c r="B30" s="64"/>
      <c r="C30" s="64"/>
      <c r="D30" s="64"/>
      <c r="E30" s="64"/>
      <c r="F30" s="64"/>
      <c r="G30" s="64"/>
      <c r="H30" s="65"/>
      <c r="I30" s="66"/>
      <c r="J30" s="66"/>
      <c r="K30" s="66"/>
      <c r="L30" s="66"/>
      <c r="M30" s="66"/>
      <c r="N30" s="66"/>
      <c r="O30" s="67"/>
      <c r="P30" s="64"/>
      <c r="Q30" s="64"/>
      <c r="R30" s="5"/>
    </row>
    <row r="31" spans="1:18" s="68" customFormat="1" ht="20.25" customHeight="1">
      <c r="A31" s="69" t="s">
        <v>42</v>
      </c>
      <c r="B31" s="64"/>
      <c r="C31" s="64"/>
      <c r="D31" s="64"/>
      <c r="E31" s="64"/>
      <c r="F31" s="64"/>
      <c r="G31" s="64"/>
      <c r="H31" s="65"/>
      <c r="I31" s="66"/>
      <c r="J31" s="66"/>
      <c r="K31" s="66"/>
      <c r="L31" s="66"/>
      <c r="M31" s="66"/>
      <c r="N31" s="66"/>
      <c r="O31" s="67"/>
      <c r="P31" s="64"/>
      <c r="Q31" s="64"/>
      <c r="R31" s="5"/>
    </row>
    <row r="32" spans="1:18" s="39" customFormat="1" ht="21.75" customHeight="1">
      <c r="A32" s="63" t="s">
        <v>43</v>
      </c>
      <c r="B32" s="64"/>
      <c r="C32" s="64"/>
      <c r="D32" s="64"/>
      <c r="E32" s="64"/>
      <c r="F32" s="5"/>
      <c r="G32" s="5"/>
      <c r="H32" s="70"/>
      <c r="I32" s="71"/>
      <c r="J32" s="71"/>
      <c r="K32" s="71"/>
      <c r="L32" s="71"/>
      <c r="M32" s="71"/>
      <c r="N32" s="71"/>
      <c r="O32" s="72"/>
      <c r="P32" s="5"/>
      <c r="Q32" s="5"/>
      <c r="R32" s="5"/>
    </row>
    <row r="33" spans="1:18" s="39" customFormat="1" ht="30" customHeight="1">
      <c r="A33" s="63" t="s">
        <v>44</v>
      </c>
      <c r="B33" s="64"/>
      <c r="C33" s="64"/>
      <c r="D33" s="64"/>
      <c r="E33" s="64"/>
      <c r="F33" s="5"/>
      <c r="G33" s="5"/>
      <c r="H33" s="70"/>
      <c r="I33" s="71"/>
      <c r="J33" s="71"/>
      <c r="K33" s="71"/>
      <c r="L33" s="71"/>
      <c r="M33" s="71"/>
      <c r="N33" s="71"/>
      <c r="O33" s="72"/>
      <c r="P33" s="5"/>
      <c r="Q33" s="5"/>
      <c r="R33" s="5"/>
    </row>
    <row r="34" spans="1:18" s="39" customFormat="1" ht="30" customHeight="1">
      <c r="A34" s="63" t="s">
        <v>15</v>
      </c>
      <c r="B34" s="64"/>
      <c r="C34" s="64"/>
      <c r="D34" s="64"/>
      <c r="E34" s="64"/>
      <c r="F34" s="73"/>
      <c r="G34" s="73"/>
      <c r="H34" s="74"/>
      <c r="I34" s="75"/>
      <c r="J34" s="75"/>
      <c r="K34" s="75"/>
      <c r="L34" s="75"/>
      <c r="M34" s="75"/>
      <c r="N34" s="75"/>
      <c r="O34" s="76"/>
      <c r="P34" s="5"/>
      <c r="Q34" s="5"/>
      <c r="R34" s="5"/>
    </row>
    <row r="35" spans="1:18" s="39" customFormat="1" ht="30" customHeight="1">
      <c r="A35" s="63" t="s">
        <v>12</v>
      </c>
      <c r="B35" s="64"/>
      <c r="C35" s="64"/>
      <c r="D35" s="64"/>
      <c r="E35" s="64"/>
      <c r="F35" s="5"/>
      <c r="G35" s="5"/>
      <c r="H35" s="70"/>
      <c r="I35" s="71"/>
      <c r="J35" s="71"/>
      <c r="K35" s="71"/>
      <c r="L35" s="71"/>
      <c r="M35" s="71"/>
      <c r="N35" s="71"/>
      <c r="O35" s="72"/>
      <c r="P35" s="5"/>
      <c r="Q35" s="5"/>
      <c r="R35" s="5"/>
    </row>
    <row r="36" spans="1:18" s="39" customFormat="1" ht="30" customHeight="1">
      <c r="A36" s="63" t="s">
        <v>51</v>
      </c>
      <c r="B36" s="64"/>
      <c r="C36" s="64"/>
      <c r="D36" s="64"/>
      <c r="E36" s="64"/>
      <c r="F36" s="5"/>
      <c r="G36" s="5"/>
      <c r="H36" s="70"/>
      <c r="I36" s="71"/>
      <c r="J36" s="71"/>
      <c r="K36" s="71"/>
      <c r="L36" s="71"/>
      <c r="M36" s="71"/>
      <c r="N36" s="71"/>
      <c r="O36" s="72"/>
      <c r="P36" s="5"/>
      <c r="Q36" s="5"/>
      <c r="R36" s="5"/>
    </row>
    <row r="37" spans="1:18" s="39" customFormat="1" ht="30" customHeight="1">
      <c r="A37" s="63" t="s">
        <v>50</v>
      </c>
      <c r="B37" s="64"/>
      <c r="C37" s="64"/>
      <c r="D37" s="64"/>
      <c r="E37" s="64"/>
      <c r="F37" s="64"/>
      <c r="G37" s="5"/>
      <c r="H37" s="70"/>
      <c r="I37" s="71"/>
      <c r="J37" s="71"/>
      <c r="K37" s="71"/>
      <c r="L37" s="71"/>
      <c r="M37" s="71"/>
      <c r="N37" s="71"/>
      <c r="O37" s="77"/>
      <c r="P37" s="5"/>
      <c r="Q37" s="167" t="s">
        <v>53</v>
      </c>
      <c r="R37" s="167"/>
    </row>
    <row r="38" spans="1:18" ht="30" customHeight="1">
      <c r="A38" s="36"/>
      <c r="B38" s="36"/>
      <c r="C38" s="36"/>
      <c r="D38" s="36"/>
      <c r="E38" s="36"/>
      <c r="F38" s="36"/>
      <c r="G38" s="36"/>
      <c r="H38" s="40"/>
      <c r="I38" s="41"/>
      <c r="J38" s="41"/>
      <c r="K38" s="41"/>
      <c r="L38" s="41"/>
      <c r="M38" s="41"/>
      <c r="N38" s="41"/>
      <c r="O38" s="42"/>
    </row>
    <row r="39" spans="1:18" ht="30" customHeight="1">
      <c r="A39" s="36"/>
      <c r="B39" s="36"/>
      <c r="C39" s="36"/>
      <c r="D39" s="36"/>
      <c r="E39" s="36"/>
      <c r="F39" s="36"/>
      <c r="G39" s="36"/>
      <c r="H39" s="40"/>
      <c r="I39" s="41"/>
      <c r="J39" s="41"/>
      <c r="K39" s="41"/>
      <c r="L39" s="41"/>
      <c r="M39" s="41"/>
      <c r="N39" s="41"/>
      <c r="O39" s="42"/>
    </row>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row r="53" ht="30" customHeight="1"/>
  </sheetData>
  <sheetProtection formatCells="0" formatColumns="0" formatRows="0"/>
  <mergeCells count="57">
    <mergeCell ref="Q37:R37"/>
    <mergeCell ref="Q22:Q23"/>
    <mergeCell ref="R22:R23"/>
    <mergeCell ref="A24:E24"/>
    <mergeCell ref="A25:E25"/>
    <mergeCell ref="A26:E26"/>
    <mergeCell ref="A27:E27"/>
    <mergeCell ref="J22:J23"/>
    <mergeCell ref="K22:K23"/>
    <mergeCell ref="L22:L23"/>
    <mergeCell ref="M22:M23"/>
    <mergeCell ref="N22:N23"/>
    <mergeCell ref="O22:O23"/>
    <mergeCell ref="F22:F23"/>
    <mergeCell ref="G22:G23"/>
    <mergeCell ref="H22:H23"/>
    <mergeCell ref="A28:E28"/>
    <mergeCell ref="A29:E29"/>
    <mergeCell ref="I22:I23"/>
    <mergeCell ref="Q15:Q16"/>
    <mergeCell ref="A21:E21"/>
    <mergeCell ref="A22:E22"/>
    <mergeCell ref="A17:E17"/>
    <mergeCell ref="A18:E18"/>
    <mergeCell ref="A19:E19"/>
    <mergeCell ref="A20:E20"/>
    <mergeCell ref="J15:J16"/>
    <mergeCell ref="I15:I16"/>
    <mergeCell ref="Q10:R10"/>
    <mergeCell ref="A11:E11"/>
    <mergeCell ref="A12:E12"/>
    <mergeCell ref="A14:E14"/>
    <mergeCell ref="A15:E15"/>
    <mergeCell ref="F15:F16"/>
    <mergeCell ref="G15:G16"/>
    <mergeCell ref="H15:H16"/>
    <mergeCell ref="A13:E13"/>
    <mergeCell ref="R15:R16"/>
    <mergeCell ref="K15:K16"/>
    <mergeCell ref="L15:L16"/>
    <mergeCell ref="M15:M16"/>
    <mergeCell ref="N15:N16"/>
    <mergeCell ref="O15:O16"/>
    <mergeCell ref="A9:E9"/>
    <mergeCell ref="F9:I9"/>
    <mergeCell ref="A1:F1"/>
    <mergeCell ref="K2:L2"/>
    <mergeCell ref="A4:E4"/>
    <mergeCell ref="F4:I4"/>
    <mergeCell ref="A5:E5"/>
    <mergeCell ref="F5:I5"/>
    <mergeCell ref="A6:E6"/>
    <mergeCell ref="F6:I6"/>
    <mergeCell ref="A7:E7"/>
    <mergeCell ref="A8:E8"/>
    <mergeCell ref="F7:J7"/>
    <mergeCell ref="F8:J8"/>
  </mergeCells>
  <phoneticPr fontId="2"/>
  <dataValidations count="4">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4C8001D-7CD4-4659-B19C-CC7468E43971}">
      <formula1>"ＣＲＥＳＴ,さきがけ,ＡＬＣＡ,社会技術,その他"</formula1>
    </dataValidation>
    <dataValidation allowBlank="1" showInputMessage="1" showErrorMessage="1" prompt="13ヶ月目の行は、_x000a_月中に〆日がある_x000a_場合等、必要に_x000a_応じ使用ください。" sqref="A27:A28" xr:uid="{9EAC5893-C014-40FC-BCE2-FF659EA99906}"/>
    <dataValidation allowBlank="1" showInputMessage="1" showErrorMessage="1" prompt="委託研究契約_x000a_終了日時点の_x000a_消費税率が_x000a_適用されます。" sqref="R12:R28" xr:uid="{6D9E8349-7602-4B1C-B7B8-7D6EAE8C6BF3}"/>
    <dataValidation type="list" allowBlank="1" showInputMessage="1" showErrorMessage="1" sqref="F7:J7" xr:uid="{5F13E767-B279-49F1-B602-C2814592D342}">
      <formula1>"研究成果最適展開支援プログラム（A-STEP）企業主体（返済型）実用化開発,研究成果最適展開支援プログラム（A-STEP）企業主体（マッチングファンド型）"</formula1>
    </dataValidation>
  </dataValidations>
  <pageMargins left="0.62992125984251968" right="0.15748031496062992" top="0.55118110236220474" bottom="0.15748031496062992" header="0.31496062992125984" footer="0.15748031496062992"/>
  <pageSetup paperSize="9" scale="5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252-7F5A-4F52-8585-9D5C57B48DC2}">
  <sheetPr>
    <pageSetUpPr fitToPage="1"/>
  </sheetPr>
  <dimension ref="A1:S53"/>
  <sheetViews>
    <sheetView view="pageBreakPreview" topLeftCell="A31" zoomScale="90" zoomScaleNormal="75" zoomScaleSheetLayoutView="90" workbookViewId="0">
      <selection activeCell="Q38" sqref="Q38"/>
    </sheetView>
  </sheetViews>
  <sheetFormatPr defaultColWidth="9" defaultRowHeight="13.2"/>
  <cols>
    <col min="1" max="1" width="9.33203125" style="32" customWidth="1"/>
    <col min="2" max="2" width="3.44140625" style="32" customWidth="1"/>
    <col min="3" max="3" width="4.109375" style="32" customWidth="1"/>
    <col min="4" max="4" width="3.44140625" style="32" customWidth="1"/>
    <col min="5" max="5" width="3.21875" style="32" customWidth="1"/>
    <col min="6" max="7" width="14.77734375" style="32" customWidth="1"/>
    <col min="8" max="8" width="14.77734375" style="33" customWidth="1"/>
    <col min="9" max="14" width="20.6640625" style="34" customWidth="1"/>
    <col min="15" max="15" width="20.6640625" style="35" customWidth="1"/>
    <col min="16" max="16" width="3.109375" style="36" customWidth="1"/>
    <col min="17" max="17" width="16.44140625" style="36" customWidth="1"/>
    <col min="18" max="20" width="9" style="36" customWidth="1"/>
    <col min="21" max="21" width="8.109375" style="36" customWidth="1"/>
    <col min="22" max="16384" width="9" style="36"/>
  </cols>
  <sheetData>
    <row r="1" spans="1:19" ht="30" customHeight="1">
      <c r="A1" s="109" t="s">
        <v>49</v>
      </c>
      <c r="B1" s="109"/>
      <c r="C1" s="109"/>
      <c r="D1" s="109"/>
      <c r="E1" s="109"/>
      <c r="F1" s="110"/>
      <c r="G1" s="7"/>
      <c r="H1" s="8"/>
      <c r="I1" s="1"/>
      <c r="J1" s="1"/>
      <c r="K1" s="75"/>
      <c r="L1" s="75"/>
      <c r="M1" s="75"/>
      <c r="N1" s="100"/>
      <c r="O1" s="101"/>
      <c r="P1" s="101"/>
      <c r="Q1" s="101"/>
      <c r="R1" s="101"/>
    </row>
    <row r="2" spans="1:19" ht="30" customHeight="1">
      <c r="A2" s="3"/>
      <c r="B2" s="3"/>
      <c r="C2" s="3"/>
      <c r="D2" s="3"/>
      <c r="E2" s="3"/>
      <c r="F2" s="3"/>
      <c r="G2" s="3"/>
      <c r="H2" s="3"/>
      <c r="I2" s="4"/>
      <c r="J2" s="19" t="s">
        <v>27</v>
      </c>
      <c r="K2" s="111" t="s">
        <v>7</v>
      </c>
      <c r="L2" s="111"/>
      <c r="M2" s="3"/>
      <c r="N2" s="101"/>
      <c r="O2" s="101"/>
      <c r="P2" s="101"/>
      <c r="Q2" s="101"/>
      <c r="R2" s="101"/>
      <c r="S2" s="37"/>
    </row>
    <row r="3" spans="1:19" ht="30" customHeight="1">
      <c r="A3" s="10"/>
      <c r="B3" s="10"/>
      <c r="C3" s="10"/>
      <c r="D3" s="10"/>
      <c r="E3" s="10"/>
      <c r="F3" s="10"/>
      <c r="G3" s="10"/>
      <c r="H3" s="11"/>
      <c r="I3" s="1"/>
      <c r="J3" s="79"/>
      <c r="K3" s="102"/>
      <c r="L3" s="102"/>
      <c r="M3" s="102"/>
      <c r="N3" s="102"/>
      <c r="O3" s="102"/>
      <c r="P3" s="102"/>
      <c r="Q3" s="102"/>
      <c r="R3" s="102"/>
    </row>
    <row r="4" spans="1:19" s="38" customFormat="1" ht="30" customHeight="1">
      <c r="A4" s="112" t="s">
        <v>8</v>
      </c>
      <c r="B4" s="113"/>
      <c r="C4" s="113"/>
      <c r="D4" s="113"/>
      <c r="E4" s="114"/>
      <c r="F4" s="115"/>
      <c r="G4" s="116"/>
      <c r="H4" s="116"/>
      <c r="I4" s="117"/>
      <c r="J4" s="80"/>
      <c r="K4" s="102"/>
      <c r="L4" s="102"/>
      <c r="M4" s="102"/>
      <c r="N4" s="102"/>
      <c r="O4" s="102"/>
      <c r="P4" s="102"/>
      <c r="Q4" s="102"/>
      <c r="R4" s="102"/>
    </row>
    <row r="5" spans="1:19" s="38" customFormat="1" ht="30" customHeight="1">
      <c r="A5" s="112" t="s">
        <v>16</v>
      </c>
      <c r="B5" s="113"/>
      <c r="C5" s="113"/>
      <c r="D5" s="113"/>
      <c r="E5" s="114"/>
      <c r="F5" s="115" t="s">
        <v>47</v>
      </c>
      <c r="G5" s="116"/>
      <c r="H5" s="116"/>
      <c r="I5" s="118"/>
      <c r="J5" s="31"/>
      <c r="K5" s="102"/>
      <c r="L5" s="102"/>
      <c r="M5" s="102"/>
      <c r="N5" s="102"/>
      <c r="O5" s="102"/>
      <c r="P5" s="102"/>
      <c r="Q5" s="102"/>
      <c r="R5" s="102"/>
    </row>
    <row r="6" spans="1:19" s="38" customFormat="1" ht="30" customHeight="1">
      <c r="A6" s="112" t="s">
        <v>9</v>
      </c>
      <c r="B6" s="113"/>
      <c r="C6" s="113"/>
      <c r="D6" s="113"/>
      <c r="E6" s="114"/>
      <c r="F6" s="119" t="s">
        <v>48</v>
      </c>
      <c r="G6" s="120"/>
      <c r="H6" s="120"/>
      <c r="I6" s="121"/>
      <c r="J6" s="16"/>
      <c r="K6" s="16"/>
      <c r="L6" s="16"/>
      <c r="M6" s="13"/>
      <c r="N6" s="13"/>
      <c r="O6" s="14"/>
      <c r="P6" s="15"/>
      <c r="Q6" s="15"/>
      <c r="R6" s="9"/>
    </row>
    <row r="7" spans="1:19" s="38" customFormat="1" ht="30" customHeight="1">
      <c r="A7" s="112" t="s">
        <v>19</v>
      </c>
      <c r="B7" s="113"/>
      <c r="C7" s="113"/>
      <c r="D7" s="113"/>
      <c r="E7" s="114"/>
      <c r="F7" s="125"/>
      <c r="G7" s="126"/>
      <c r="H7" s="126"/>
      <c r="I7" s="126"/>
      <c r="J7" s="127"/>
      <c r="K7" s="97"/>
      <c r="L7" s="12"/>
      <c r="M7" s="12"/>
      <c r="N7" s="12"/>
      <c r="O7" s="17"/>
      <c r="P7" s="15"/>
      <c r="Q7" s="15"/>
      <c r="R7" s="9"/>
    </row>
    <row r="8" spans="1:19" s="38" customFormat="1" ht="30" customHeight="1" thickBot="1">
      <c r="A8" s="122" t="s">
        <v>20</v>
      </c>
      <c r="B8" s="123"/>
      <c r="C8" s="123"/>
      <c r="D8" s="123"/>
      <c r="E8" s="124"/>
      <c r="F8" s="176"/>
      <c r="G8" s="177"/>
      <c r="H8" s="177"/>
      <c r="I8" s="177"/>
      <c r="J8" s="127"/>
      <c r="K8" s="12"/>
      <c r="L8" s="12"/>
      <c r="M8" s="12"/>
      <c r="N8" s="12"/>
      <c r="O8" s="17"/>
      <c r="P8" s="15"/>
      <c r="Q8" s="15"/>
      <c r="R8" s="5"/>
    </row>
    <row r="9" spans="1:19" ht="30" customHeight="1" thickBot="1">
      <c r="A9" s="103" t="s">
        <v>14</v>
      </c>
      <c r="B9" s="104"/>
      <c r="C9" s="104"/>
      <c r="D9" s="104"/>
      <c r="E9" s="105"/>
      <c r="F9" s="106"/>
      <c r="G9" s="107"/>
      <c r="H9" s="107"/>
      <c r="I9" s="108"/>
      <c r="J9" s="1"/>
      <c r="K9" s="1"/>
      <c r="L9" s="1"/>
      <c r="M9" s="1"/>
      <c r="N9" s="1"/>
      <c r="O9" s="2"/>
      <c r="P9" s="9"/>
      <c r="Q9" s="9"/>
      <c r="R9" s="9"/>
    </row>
    <row r="10" spans="1:19" ht="30" customHeight="1" thickBot="1">
      <c r="A10" s="6"/>
      <c r="B10" s="6"/>
      <c r="C10" s="6"/>
      <c r="D10" s="6"/>
      <c r="E10" s="6"/>
      <c r="F10" s="7"/>
      <c r="G10" s="7"/>
      <c r="H10" s="8"/>
      <c r="I10" s="1"/>
      <c r="J10" s="1"/>
      <c r="K10" s="1"/>
      <c r="L10" s="1"/>
      <c r="M10" s="1"/>
      <c r="N10" s="1"/>
      <c r="O10" s="2"/>
      <c r="P10" s="9"/>
      <c r="Q10" s="131" t="s">
        <v>22</v>
      </c>
      <c r="R10" s="131"/>
    </row>
    <row r="11" spans="1:19" s="39" customFormat="1" ht="30" customHeight="1" thickTop="1">
      <c r="A11" s="132" t="s">
        <v>45</v>
      </c>
      <c r="B11" s="133"/>
      <c r="C11" s="133"/>
      <c r="D11" s="133"/>
      <c r="E11" s="134"/>
      <c r="F11" s="22" t="s">
        <v>1</v>
      </c>
      <c r="G11" s="23" t="s">
        <v>10</v>
      </c>
      <c r="H11" s="24" t="s">
        <v>3</v>
      </c>
      <c r="I11" s="25" t="s">
        <v>17</v>
      </c>
      <c r="J11" s="26" t="s">
        <v>18</v>
      </c>
      <c r="K11" s="26" t="s">
        <v>13</v>
      </c>
      <c r="L11" s="27" t="s">
        <v>4</v>
      </c>
      <c r="M11" s="28" t="s">
        <v>5</v>
      </c>
      <c r="N11" s="29" t="s">
        <v>2</v>
      </c>
      <c r="O11" s="30" t="s">
        <v>11</v>
      </c>
      <c r="P11" s="5"/>
      <c r="Q11" s="43" t="s">
        <v>28</v>
      </c>
      <c r="R11" s="44" t="s">
        <v>21</v>
      </c>
    </row>
    <row r="12" spans="1:19" ht="30" customHeight="1">
      <c r="A12" s="135" t="s">
        <v>23</v>
      </c>
      <c r="B12" s="136"/>
      <c r="C12" s="136"/>
      <c r="D12" s="136"/>
      <c r="E12" s="137"/>
      <c r="F12" s="45"/>
      <c r="G12" s="46"/>
      <c r="H12" s="82" t="str">
        <f>IFERROR(IF(AND(F12="",G12=""),"",ROUNDDOWN(G12/F12,4)),0)</f>
        <v/>
      </c>
      <c r="I12" s="48"/>
      <c r="J12" s="49"/>
      <c r="K12" s="49"/>
      <c r="L12" s="50"/>
      <c r="M12" s="50"/>
      <c r="N12" s="83" t="str">
        <f>IF(I12="","",SUM(I12:M12))</f>
        <v/>
      </c>
      <c r="O12" s="84" t="str">
        <f>IF(N12="","",ROUNDDOWN(N12*H12,0))</f>
        <v/>
      </c>
      <c r="P12" s="20"/>
      <c r="Q12" s="98" t="e">
        <f>ROUNDDOWN((N12-K12)*H12*R12,0)</f>
        <v>#VALUE!</v>
      </c>
      <c r="R12" s="91">
        <v>0.1</v>
      </c>
    </row>
    <row r="13" spans="1:19" ht="30" customHeight="1">
      <c r="A13" s="135" t="s">
        <v>29</v>
      </c>
      <c r="B13" s="136"/>
      <c r="C13" s="136"/>
      <c r="D13" s="136"/>
      <c r="E13" s="137"/>
      <c r="F13" s="45"/>
      <c r="G13" s="46"/>
      <c r="H13" s="82" t="str">
        <f t="shared" ref="H13:H28" si="0">IFERROR(IF(AND(F13="",G13=""),"",ROUNDDOWN(G13/F13,4)),0)</f>
        <v/>
      </c>
      <c r="I13" s="48"/>
      <c r="J13" s="49"/>
      <c r="K13" s="49"/>
      <c r="L13" s="50"/>
      <c r="M13" s="50"/>
      <c r="N13" s="83" t="str">
        <f>IF(I13="","",SUM(I13:M13))</f>
        <v/>
      </c>
      <c r="O13" s="84" t="str">
        <f>IF(N13="","",ROUNDDOWN(N13*H13,0))</f>
        <v/>
      </c>
      <c r="P13" s="20"/>
      <c r="Q13" s="98" t="e">
        <f>ROUNDDOWN((N13-K13)*H13*R13,0)</f>
        <v>#VALUE!</v>
      </c>
      <c r="R13" s="91">
        <v>0.1</v>
      </c>
    </row>
    <row r="14" spans="1:19" ht="30" customHeight="1">
      <c r="A14" s="135" t="s">
        <v>30</v>
      </c>
      <c r="B14" s="136"/>
      <c r="C14" s="136"/>
      <c r="D14" s="136"/>
      <c r="E14" s="137"/>
      <c r="F14" s="45"/>
      <c r="G14" s="46"/>
      <c r="H14" s="82" t="str">
        <f t="shared" si="0"/>
        <v/>
      </c>
      <c r="I14" s="48"/>
      <c r="J14" s="49"/>
      <c r="K14" s="49"/>
      <c r="L14" s="50"/>
      <c r="M14" s="50"/>
      <c r="N14" s="83" t="str">
        <f t="shared" ref="N14:N28" si="1">IF(I14="","",SUM(I14:M14))</f>
        <v/>
      </c>
      <c r="O14" s="84" t="str">
        <f>IF(N14="","",ROUNDDOWN(N14*H14,0))</f>
        <v/>
      </c>
      <c r="P14" s="20"/>
      <c r="Q14" s="98" t="e">
        <f>ROUNDDOWN((N14-K14)*H14*R14,0)</f>
        <v>#VALUE!</v>
      </c>
      <c r="R14" s="91">
        <v>0.1</v>
      </c>
    </row>
    <row r="15" spans="1:19" ht="21" customHeight="1">
      <c r="A15" s="138" t="s">
        <v>31</v>
      </c>
      <c r="B15" s="139"/>
      <c r="C15" s="139"/>
      <c r="D15" s="139"/>
      <c r="E15" s="140"/>
      <c r="F15" s="141"/>
      <c r="G15" s="143"/>
      <c r="H15" s="145" t="str">
        <f t="shared" si="0"/>
        <v/>
      </c>
      <c r="I15" s="163"/>
      <c r="J15" s="149"/>
      <c r="K15" s="149"/>
      <c r="L15" s="149"/>
      <c r="M15" s="151"/>
      <c r="N15" s="153" t="str">
        <f t="shared" si="1"/>
        <v/>
      </c>
      <c r="O15" s="155" t="str">
        <f>IF(N15="","",ROUNDDOWN(N15*H15,0))</f>
        <v/>
      </c>
      <c r="P15" s="21"/>
      <c r="Q15" s="178" t="e">
        <f>ROUNDDOWN((N15-K15)*H15*R15,0)</f>
        <v>#VALUE!</v>
      </c>
      <c r="R15" s="147">
        <v>0.1</v>
      </c>
    </row>
    <row r="16" spans="1:19" ht="18.75" customHeight="1">
      <c r="A16" s="54" t="s">
        <v>26</v>
      </c>
      <c r="B16" s="55"/>
      <c r="C16" s="56" t="s">
        <v>24</v>
      </c>
      <c r="D16" s="55"/>
      <c r="E16" s="57" t="s">
        <v>25</v>
      </c>
      <c r="F16" s="142"/>
      <c r="G16" s="144"/>
      <c r="H16" s="146" t="str">
        <f t="shared" si="0"/>
        <v/>
      </c>
      <c r="I16" s="166"/>
      <c r="J16" s="150"/>
      <c r="K16" s="150"/>
      <c r="L16" s="150"/>
      <c r="M16" s="152"/>
      <c r="N16" s="154"/>
      <c r="O16" s="156"/>
      <c r="P16" s="21"/>
      <c r="Q16" s="179" t="e">
        <f t="shared" ref="Q16" si="2">(N16-K16)*H16*R16</f>
        <v>#VALUE!</v>
      </c>
      <c r="R16" s="148"/>
    </row>
    <row r="17" spans="1:18" ht="30" customHeight="1">
      <c r="A17" s="135" t="s">
        <v>32</v>
      </c>
      <c r="B17" s="136"/>
      <c r="C17" s="136"/>
      <c r="D17" s="136"/>
      <c r="E17" s="137"/>
      <c r="F17" s="45"/>
      <c r="G17" s="46"/>
      <c r="H17" s="82" t="str">
        <f t="shared" si="0"/>
        <v/>
      </c>
      <c r="I17" s="48"/>
      <c r="J17" s="49"/>
      <c r="K17" s="49"/>
      <c r="L17" s="50"/>
      <c r="M17" s="50"/>
      <c r="N17" s="83" t="str">
        <f t="shared" si="1"/>
        <v/>
      </c>
      <c r="O17" s="84" t="str">
        <f t="shared" ref="O17:O23" si="3">IF(N17="","",ROUNDDOWN(N17*H17,0))</f>
        <v/>
      </c>
      <c r="P17" s="20"/>
      <c r="Q17" s="98" t="e">
        <f t="shared" ref="Q17:Q22" si="4">ROUNDDOWN((N17-K17)*H17*R17,0)</f>
        <v>#VALUE!</v>
      </c>
      <c r="R17" s="91">
        <v>0.1</v>
      </c>
    </row>
    <row r="18" spans="1:18" ht="30" customHeight="1">
      <c r="A18" s="135" t="s">
        <v>33</v>
      </c>
      <c r="B18" s="136"/>
      <c r="C18" s="136"/>
      <c r="D18" s="136"/>
      <c r="E18" s="137"/>
      <c r="F18" s="45"/>
      <c r="G18" s="46"/>
      <c r="H18" s="82" t="str">
        <f t="shared" si="0"/>
        <v/>
      </c>
      <c r="I18" s="48"/>
      <c r="J18" s="49"/>
      <c r="K18" s="49"/>
      <c r="L18" s="50"/>
      <c r="M18" s="50"/>
      <c r="N18" s="83" t="str">
        <f t="shared" si="1"/>
        <v/>
      </c>
      <c r="O18" s="84" t="str">
        <f t="shared" si="3"/>
        <v/>
      </c>
      <c r="P18" s="20"/>
      <c r="Q18" s="98" t="e">
        <f t="shared" si="4"/>
        <v>#VALUE!</v>
      </c>
      <c r="R18" s="91">
        <v>0.1</v>
      </c>
    </row>
    <row r="19" spans="1:18" ht="30" customHeight="1">
      <c r="A19" s="135" t="s">
        <v>34</v>
      </c>
      <c r="B19" s="136"/>
      <c r="C19" s="136"/>
      <c r="D19" s="136"/>
      <c r="E19" s="137"/>
      <c r="F19" s="45"/>
      <c r="G19" s="46"/>
      <c r="H19" s="82" t="str">
        <f t="shared" si="0"/>
        <v/>
      </c>
      <c r="I19" s="48"/>
      <c r="J19" s="49"/>
      <c r="K19" s="49"/>
      <c r="L19" s="50"/>
      <c r="M19" s="50"/>
      <c r="N19" s="83" t="str">
        <f t="shared" si="1"/>
        <v/>
      </c>
      <c r="O19" s="84" t="str">
        <f t="shared" si="3"/>
        <v/>
      </c>
      <c r="P19" s="20"/>
      <c r="Q19" s="98" t="e">
        <f t="shared" si="4"/>
        <v>#VALUE!</v>
      </c>
      <c r="R19" s="91">
        <v>0.1</v>
      </c>
    </row>
    <row r="20" spans="1:18" ht="30" customHeight="1">
      <c r="A20" s="135" t="s">
        <v>35</v>
      </c>
      <c r="B20" s="136"/>
      <c r="C20" s="136"/>
      <c r="D20" s="136"/>
      <c r="E20" s="137"/>
      <c r="F20" s="45"/>
      <c r="G20" s="46"/>
      <c r="H20" s="82" t="str">
        <f t="shared" si="0"/>
        <v/>
      </c>
      <c r="I20" s="48"/>
      <c r="J20" s="49"/>
      <c r="K20" s="49"/>
      <c r="L20" s="50"/>
      <c r="M20" s="50"/>
      <c r="N20" s="83" t="str">
        <f t="shared" si="1"/>
        <v/>
      </c>
      <c r="O20" s="84" t="str">
        <f t="shared" si="3"/>
        <v/>
      </c>
      <c r="P20" s="20"/>
      <c r="Q20" s="98" t="e">
        <f t="shared" si="4"/>
        <v>#VALUE!</v>
      </c>
      <c r="R20" s="91">
        <v>0.1</v>
      </c>
    </row>
    <row r="21" spans="1:18" ht="30" customHeight="1">
      <c r="A21" s="135" t="s">
        <v>36</v>
      </c>
      <c r="B21" s="136"/>
      <c r="C21" s="136"/>
      <c r="D21" s="136"/>
      <c r="E21" s="137"/>
      <c r="F21" s="45"/>
      <c r="G21" s="46"/>
      <c r="H21" s="82" t="str">
        <f t="shared" si="0"/>
        <v/>
      </c>
      <c r="I21" s="48"/>
      <c r="J21" s="49"/>
      <c r="K21" s="49"/>
      <c r="L21" s="50"/>
      <c r="M21" s="50"/>
      <c r="N21" s="83" t="str">
        <f t="shared" si="1"/>
        <v/>
      </c>
      <c r="O21" s="84" t="str">
        <f t="shared" si="3"/>
        <v/>
      </c>
      <c r="P21" s="20"/>
      <c r="Q21" s="98" t="e">
        <f t="shared" si="4"/>
        <v>#VALUE!</v>
      </c>
      <c r="R21" s="91">
        <v>0.1</v>
      </c>
    </row>
    <row r="22" spans="1:18" ht="30" customHeight="1">
      <c r="A22" s="135" t="s">
        <v>37</v>
      </c>
      <c r="B22" s="136"/>
      <c r="C22" s="136"/>
      <c r="D22" s="136"/>
      <c r="E22" s="137"/>
      <c r="F22" s="45"/>
      <c r="G22" s="46"/>
      <c r="H22" s="82" t="str">
        <f t="shared" si="0"/>
        <v/>
      </c>
      <c r="I22" s="48"/>
      <c r="J22" s="49"/>
      <c r="K22" s="49"/>
      <c r="L22" s="50"/>
      <c r="M22" s="50"/>
      <c r="N22" s="83" t="str">
        <f t="shared" si="1"/>
        <v/>
      </c>
      <c r="O22" s="84" t="str">
        <f t="shared" si="3"/>
        <v/>
      </c>
      <c r="P22" s="20"/>
      <c r="Q22" s="98" t="e">
        <f t="shared" si="4"/>
        <v>#VALUE!</v>
      </c>
      <c r="R22" s="91">
        <v>0.1</v>
      </c>
    </row>
    <row r="23" spans="1:18" ht="21" customHeight="1">
      <c r="A23" s="138" t="s">
        <v>38</v>
      </c>
      <c r="B23" s="139"/>
      <c r="C23" s="139"/>
      <c r="D23" s="139"/>
      <c r="E23" s="140"/>
      <c r="F23" s="141"/>
      <c r="G23" s="143"/>
      <c r="H23" s="145" t="str">
        <f t="shared" si="0"/>
        <v/>
      </c>
      <c r="I23" s="163"/>
      <c r="J23" s="149"/>
      <c r="K23" s="149"/>
      <c r="L23" s="149"/>
      <c r="M23" s="151"/>
      <c r="N23" s="153" t="str">
        <f t="shared" si="1"/>
        <v/>
      </c>
      <c r="O23" s="155" t="str">
        <f t="shared" si="3"/>
        <v/>
      </c>
      <c r="P23" s="21"/>
      <c r="Q23" s="178" t="e">
        <f>ROUNDDOWN((N23-K23)*H23*R23,0)</f>
        <v>#VALUE!</v>
      </c>
      <c r="R23" s="147">
        <v>0.1</v>
      </c>
    </row>
    <row r="24" spans="1:18" ht="18.75" customHeight="1">
      <c r="A24" s="54" t="s">
        <v>26</v>
      </c>
      <c r="B24" s="55"/>
      <c r="C24" s="56" t="s">
        <v>24</v>
      </c>
      <c r="D24" s="55"/>
      <c r="E24" s="57" t="s">
        <v>25</v>
      </c>
      <c r="F24" s="173"/>
      <c r="G24" s="174"/>
      <c r="H24" s="175" t="str">
        <f t="shared" si="0"/>
        <v/>
      </c>
      <c r="I24" s="164"/>
      <c r="J24" s="169"/>
      <c r="K24" s="169"/>
      <c r="L24" s="169"/>
      <c r="M24" s="170"/>
      <c r="N24" s="171"/>
      <c r="O24" s="172"/>
      <c r="P24" s="21"/>
      <c r="Q24" s="179" t="e">
        <f t="shared" ref="Q24" si="5">(N24-K24)*H24*R24</f>
        <v>#VALUE!</v>
      </c>
      <c r="R24" s="168"/>
    </row>
    <row r="25" spans="1:18" ht="30" customHeight="1">
      <c r="A25" s="135" t="s">
        <v>39</v>
      </c>
      <c r="B25" s="136"/>
      <c r="C25" s="136"/>
      <c r="D25" s="136"/>
      <c r="E25" s="137"/>
      <c r="F25" s="45"/>
      <c r="G25" s="46"/>
      <c r="H25" s="82" t="str">
        <f t="shared" si="0"/>
        <v/>
      </c>
      <c r="I25" s="48"/>
      <c r="J25" s="49"/>
      <c r="K25" s="49"/>
      <c r="L25" s="50"/>
      <c r="M25" s="50"/>
      <c r="N25" s="83" t="str">
        <f t="shared" si="1"/>
        <v/>
      </c>
      <c r="O25" s="84" t="str">
        <f>IF(N25="","",ROUNDDOWN(N25*H25,0))</f>
        <v/>
      </c>
      <c r="P25" s="20"/>
      <c r="Q25" s="98" t="e">
        <f t="shared" ref="Q25:Q27" si="6">ROUNDDOWN((N25-K25)*H25*R25,0)</f>
        <v>#VALUE!</v>
      </c>
      <c r="R25" s="91">
        <v>0.1</v>
      </c>
    </row>
    <row r="26" spans="1:18" ht="30" customHeight="1">
      <c r="A26" s="135" t="s">
        <v>40</v>
      </c>
      <c r="B26" s="136"/>
      <c r="C26" s="136"/>
      <c r="D26" s="136"/>
      <c r="E26" s="137"/>
      <c r="F26" s="45"/>
      <c r="G26" s="46"/>
      <c r="H26" s="82" t="str">
        <f t="shared" si="0"/>
        <v/>
      </c>
      <c r="I26" s="48"/>
      <c r="J26" s="49"/>
      <c r="K26" s="49"/>
      <c r="L26" s="50"/>
      <c r="M26" s="50"/>
      <c r="N26" s="83" t="str">
        <f t="shared" si="1"/>
        <v/>
      </c>
      <c r="O26" s="84" t="str">
        <f>IF(N26="","",ROUNDDOWN(N26*H26,0))</f>
        <v/>
      </c>
      <c r="P26" s="20"/>
      <c r="Q26" s="98" t="e">
        <f t="shared" si="6"/>
        <v>#VALUE!</v>
      </c>
      <c r="R26" s="91">
        <v>0.1</v>
      </c>
    </row>
    <row r="27" spans="1:18" ht="30" customHeight="1">
      <c r="A27" s="135" t="s">
        <v>41</v>
      </c>
      <c r="B27" s="136"/>
      <c r="C27" s="136"/>
      <c r="D27" s="136"/>
      <c r="E27" s="137"/>
      <c r="F27" s="45"/>
      <c r="G27" s="46"/>
      <c r="H27" s="82" t="str">
        <f t="shared" si="0"/>
        <v/>
      </c>
      <c r="I27" s="58"/>
      <c r="J27" s="59"/>
      <c r="K27" s="59"/>
      <c r="L27" s="60"/>
      <c r="M27" s="60"/>
      <c r="N27" s="83" t="str">
        <f t="shared" si="1"/>
        <v/>
      </c>
      <c r="O27" s="84" t="str">
        <f>IF(N27="","",ROUNDDOWN(N27*H27,0))</f>
        <v/>
      </c>
      <c r="P27" s="20"/>
      <c r="Q27" s="98" t="e">
        <f t="shared" si="6"/>
        <v>#VALUE!</v>
      </c>
      <c r="R27" s="91">
        <v>0.1</v>
      </c>
    </row>
    <row r="28" spans="1:18" ht="30" customHeight="1" thickBot="1">
      <c r="A28" s="157" t="s">
        <v>23</v>
      </c>
      <c r="B28" s="180"/>
      <c r="C28" s="180"/>
      <c r="D28" s="180"/>
      <c r="E28" s="181"/>
      <c r="F28" s="45"/>
      <c r="G28" s="46"/>
      <c r="H28" s="82" t="str">
        <f t="shared" si="0"/>
        <v/>
      </c>
      <c r="I28" s="58"/>
      <c r="J28" s="59"/>
      <c r="K28" s="59"/>
      <c r="L28" s="60"/>
      <c r="M28" s="60"/>
      <c r="N28" s="83" t="str">
        <f t="shared" si="1"/>
        <v/>
      </c>
      <c r="O28" s="84" t="str">
        <f>IF(N28="","",ROUNDDOWN(N28*H28,0))</f>
        <v/>
      </c>
      <c r="P28" s="20"/>
      <c r="Q28" s="99" t="e">
        <f>ROUNDDOWN((N28-K28)*H28*R28,0)</f>
        <v>#VALUE!</v>
      </c>
      <c r="R28" s="92">
        <v>0.1</v>
      </c>
    </row>
    <row r="29" spans="1:18" ht="30" customHeight="1" thickTop="1" thickBot="1">
      <c r="A29" s="160" t="s">
        <v>0</v>
      </c>
      <c r="B29" s="161"/>
      <c r="C29" s="161"/>
      <c r="D29" s="161"/>
      <c r="E29" s="162"/>
      <c r="F29" s="95"/>
      <c r="G29" s="93"/>
      <c r="H29" s="94"/>
      <c r="I29" s="85">
        <f>SUM(I12:I28)</f>
        <v>0</v>
      </c>
      <c r="J29" s="86">
        <f t="shared" ref="J29:M29" si="7">SUM(J12:J28)</f>
        <v>0</v>
      </c>
      <c r="K29" s="86">
        <f t="shared" si="7"/>
        <v>0</v>
      </c>
      <c r="L29" s="86">
        <f t="shared" si="7"/>
        <v>0</v>
      </c>
      <c r="M29" s="87">
        <f t="shared" si="7"/>
        <v>0</v>
      </c>
      <c r="N29" s="88">
        <f>SUM(I29:M29)</f>
        <v>0</v>
      </c>
      <c r="O29" s="89">
        <f>SUM(O12:O28)</f>
        <v>0</v>
      </c>
      <c r="P29" s="20"/>
      <c r="Q29" s="90" t="e">
        <f>SUM(Q12:Q14)+Q15+SUM(Q17:Q22)+Q23+SUM(Q25:Q28)</f>
        <v>#VALUE!</v>
      </c>
      <c r="R29" s="78"/>
    </row>
    <row r="30" spans="1:18" s="68" customFormat="1" ht="25.5" customHeight="1" thickTop="1">
      <c r="A30" s="63" t="s">
        <v>6</v>
      </c>
      <c r="B30" s="64"/>
      <c r="C30" s="64"/>
      <c r="D30" s="64"/>
      <c r="E30" s="64"/>
      <c r="F30" s="64"/>
      <c r="G30" s="64"/>
      <c r="H30" s="65"/>
      <c r="I30" s="66"/>
      <c r="J30" s="66"/>
      <c r="K30" s="66"/>
      <c r="L30" s="66"/>
      <c r="M30" s="66"/>
      <c r="N30" s="66"/>
      <c r="O30" s="67"/>
      <c r="P30" s="64"/>
      <c r="Q30" s="64"/>
      <c r="R30" s="5"/>
    </row>
    <row r="31" spans="1:18" s="68" customFormat="1" ht="20.25" customHeight="1">
      <c r="A31" s="69" t="s">
        <v>42</v>
      </c>
      <c r="B31" s="64"/>
      <c r="C31" s="64"/>
      <c r="D31" s="64"/>
      <c r="E31" s="64"/>
      <c r="F31" s="64"/>
      <c r="G31" s="64"/>
      <c r="H31" s="65"/>
      <c r="I31" s="66"/>
      <c r="J31" s="66"/>
      <c r="K31" s="66"/>
      <c r="L31" s="66"/>
      <c r="M31" s="66"/>
      <c r="N31" s="66"/>
      <c r="O31" s="67"/>
      <c r="P31" s="64"/>
      <c r="Q31" s="64"/>
      <c r="R31" s="5"/>
    </row>
    <row r="32" spans="1:18" s="39" customFormat="1" ht="21.75" customHeight="1">
      <c r="A32" s="63" t="s">
        <v>43</v>
      </c>
      <c r="B32" s="64"/>
      <c r="C32" s="64"/>
      <c r="D32" s="64"/>
      <c r="E32" s="64"/>
      <c r="F32" s="5"/>
      <c r="G32" s="5"/>
      <c r="H32" s="70"/>
      <c r="I32" s="71"/>
      <c r="J32" s="71"/>
      <c r="K32" s="71"/>
      <c r="L32" s="71"/>
      <c r="M32" s="71"/>
      <c r="N32" s="71"/>
      <c r="O32" s="72"/>
      <c r="P32" s="5"/>
      <c r="Q32" s="5"/>
      <c r="R32" s="5"/>
    </row>
    <row r="33" spans="1:18" s="39" customFormat="1" ht="30" customHeight="1">
      <c r="A33" s="63" t="s">
        <v>44</v>
      </c>
      <c r="B33" s="64"/>
      <c r="C33" s="64"/>
      <c r="D33" s="64"/>
      <c r="E33" s="64"/>
      <c r="F33" s="5"/>
      <c r="G33" s="5"/>
      <c r="H33" s="70"/>
      <c r="I33" s="71"/>
      <c r="J33" s="71"/>
      <c r="K33" s="71"/>
      <c r="L33" s="71"/>
      <c r="M33" s="71"/>
      <c r="N33" s="71"/>
      <c r="O33" s="72"/>
      <c r="P33" s="5"/>
      <c r="Q33" s="5"/>
      <c r="R33" s="5"/>
    </row>
    <row r="34" spans="1:18" s="39" customFormat="1" ht="30" customHeight="1">
      <c r="A34" s="63" t="s">
        <v>15</v>
      </c>
      <c r="B34" s="64"/>
      <c r="C34" s="64"/>
      <c r="D34" s="64"/>
      <c r="E34" s="64"/>
      <c r="F34" s="73"/>
      <c r="G34" s="73"/>
      <c r="H34" s="74"/>
      <c r="I34" s="75"/>
      <c r="J34" s="75"/>
      <c r="K34" s="75"/>
      <c r="L34" s="75"/>
      <c r="M34" s="75"/>
      <c r="N34" s="75"/>
      <c r="O34" s="76"/>
      <c r="P34" s="5"/>
      <c r="Q34" s="5"/>
      <c r="R34" s="5"/>
    </row>
    <row r="35" spans="1:18" s="39" customFormat="1" ht="30" customHeight="1">
      <c r="A35" s="63" t="s">
        <v>12</v>
      </c>
      <c r="B35" s="64"/>
      <c r="C35" s="64"/>
      <c r="D35" s="64"/>
      <c r="E35" s="64"/>
      <c r="F35" s="5"/>
      <c r="G35" s="5"/>
      <c r="H35" s="70"/>
      <c r="I35" s="71"/>
      <c r="J35" s="71"/>
      <c r="K35" s="71"/>
      <c r="L35" s="71"/>
      <c r="M35" s="71"/>
      <c r="N35" s="71"/>
      <c r="O35" s="72"/>
      <c r="P35" s="5"/>
      <c r="Q35" s="5"/>
      <c r="R35" s="5"/>
    </row>
    <row r="36" spans="1:18" s="39" customFormat="1" ht="30" customHeight="1">
      <c r="A36" s="63" t="s">
        <v>51</v>
      </c>
      <c r="B36" s="64"/>
      <c r="C36" s="64"/>
      <c r="D36" s="64"/>
      <c r="E36" s="64"/>
      <c r="F36" s="5"/>
      <c r="G36" s="5"/>
      <c r="H36" s="70"/>
      <c r="I36" s="71"/>
      <c r="J36" s="71"/>
      <c r="K36" s="71"/>
      <c r="L36" s="71"/>
      <c r="M36" s="71"/>
      <c r="N36" s="71"/>
      <c r="O36" s="72"/>
      <c r="P36" s="5"/>
      <c r="Q36" s="5"/>
      <c r="R36" s="5"/>
    </row>
    <row r="37" spans="1:18" s="39" customFormat="1" ht="30" customHeight="1">
      <c r="A37" s="63" t="s">
        <v>50</v>
      </c>
      <c r="B37" s="64"/>
      <c r="C37" s="64"/>
      <c r="D37" s="64"/>
      <c r="E37" s="64"/>
      <c r="F37" s="64"/>
      <c r="G37" s="5"/>
      <c r="H37" s="70"/>
      <c r="I37" s="71"/>
      <c r="J37" s="71"/>
      <c r="K37" s="71"/>
      <c r="L37" s="71"/>
      <c r="M37" s="71"/>
      <c r="N37" s="71"/>
      <c r="O37" s="77"/>
      <c r="P37" s="5"/>
      <c r="Q37" s="167" t="s">
        <v>53</v>
      </c>
      <c r="R37" s="167"/>
    </row>
    <row r="38" spans="1:18" ht="30" customHeight="1">
      <c r="A38" s="36"/>
      <c r="B38" s="36"/>
      <c r="C38" s="36"/>
      <c r="D38" s="36"/>
      <c r="E38" s="36"/>
      <c r="F38" s="36"/>
      <c r="G38" s="36"/>
      <c r="H38" s="40"/>
      <c r="I38" s="41"/>
      <c r="J38" s="41"/>
      <c r="K38" s="41"/>
      <c r="L38" s="41"/>
      <c r="M38" s="41"/>
      <c r="N38" s="41"/>
      <c r="O38" s="42"/>
    </row>
    <row r="39" spans="1:18" ht="30" customHeight="1">
      <c r="A39" s="36"/>
      <c r="B39" s="36"/>
      <c r="C39" s="36"/>
      <c r="D39" s="36"/>
      <c r="E39" s="36"/>
      <c r="F39" s="36"/>
      <c r="G39" s="36"/>
      <c r="H39" s="40"/>
      <c r="I39" s="41"/>
      <c r="J39" s="41"/>
      <c r="K39" s="41"/>
      <c r="L39" s="41"/>
      <c r="M39" s="41"/>
      <c r="N39" s="41"/>
      <c r="O39" s="42"/>
    </row>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row r="53" ht="30" customHeight="1"/>
  </sheetData>
  <sheetProtection formatCells="0" formatColumns="0" formatRows="0"/>
  <mergeCells count="57">
    <mergeCell ref="A28:E28"/>
    <mergeCell ref="A29:E29"/>
    <mergeCell ref="Q37:R37"/>
    <mergeCell ref="O23:O24"/>
    <mergeCell ref="Q23:Q24"/>
    <mergeCell ref="R23:R24"/>
    <mergeCell ref="A25:E25"/>
    <mergeCell ref="A26:E26"/>
    <mergeCell ref="A27:E27"/>
    <mergeCell ref="I23:I24"/>
    <mergeCell ref="J23:J24"/>
    <mergeCell ref="K23:K24"/>
    <mergeCell ref="L23:L24"/>
    <mergeCell ref="M23:M24"/>
    <mergeCell ref="N23:N24"/>
    <mergeCell ref="H23:H24"/>
    <mergeCell ref="A21:E21"/>
    <mergeCell ref="A22:E22"/>
    <mergeCell ref="A23:E23"/>
    <mergeCell ref="F23:F24"/>
    <mergeCell ref="G23:G24"/>
    <mergeCell ref="A20:E20"/>
    <mergeCell ref="J15:J16"/>
    <mergeCell ref="K15:K16"/>
    <mergeCell ref="L15:L16"/>
    <mergeCell ref="M15:M16"/>
    <mergeCell ref="I15:I16"/>
    <mergeCell ref="A17:E17"/>
    <mergeCell ref="A18:E18"/>
    <mergeCell ref="A19:E19"/>
    <mergeCell ref="Q10:R10"/>
    <mergeCell ref="A11:E11"/>
    <mergeCell ref="A12:E12"/>
    <mergeCell ref="A14:E14"/>
    <mergeCell ref="A15:E15"/>
    <mergeCell ref="F15:F16"/>
    <mergeCell ref="G15:G16"/>
    <mergeCell ref="H15:H16"/>
    <mergeCell ref="Q15:Q16"/>
    <mergeCell ref="R15:R16"/>
    <mergeCell ref="N15:N16"/>
    <mergeCell ref="O15:O16"/>
    <mergeCell ref="A13:E13"/>
    <mergeCell ref="F8:J8"/>
    <mergeCell ref="A9:E9"/>
    <mergeCell ref="F9:I9"/>
    <mergeCell ref="A1:F1"/>
    <mergeCell ref="K2:L2"/>
    <mergeCell ref="A4:E4"/>
    <mergeCell ref="F4:I4"/>
    <mergeCell ref="A5:E5"/>
    <mergeCell ref="F5:I5"/>
    <mergeCell ref="A6:E6"/>
    <mergeCell ref="F6:I6"/>
    <mergeCell ref="A7:E7"/>
    <mergeCell ref="A8:E8"/>
    <mergeCell ref="F7:J7"/>
  </mergeCells>
  <phoneticPr fontId="2"/>
  <dataValidations count="4">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EE7A643-3188-4529-B7C6-0D6A2AF3390E}">
      <formula1>"ＣＲＥＳＴ,さきがけ,ＡＬＣＡ,社会技術,その他"</formula1>
    </dataValidation>
    <dataValidation allowBlank="1" showInputMessage="1" showErrorMessage="1" prompt="13ヶ月目の行は、_x000a_月中に〆日がある_x000a_場合等、必要に_x000a_応じ使用ください。" sqref="A28" xr:uid="{3AA9A20F-1FED-44A1-8225-1D22D6F8D234}"/>
    <dataValidation allowBlank="1" showInputMessage="1" showErrorMessage="1" prompt="委託研究契約_x000a_終了日時点の_x000a_消費税率が_x000a_適用されます。" sqref="R12:R28" xr:uid="{23773E7E-E3B6-49B0-A8E5-154EA7CABB98}"/>
    <dataValidation type="list" allowBlank="1" showInputMessage="1" showErrorMessage="1" sqref="F7:J7" xr:uid="{5E844F37-8361-4771-B578-04999A1B8C37}">
      <formula1>"研究成果最適展開支援プログラム（A-STEP）企業主体（返済型）実用化開発,研究成果最適展開支援プログラム（A-STEP）企業主体（マッチングファンド型）"</formula1>
    </dataValidation>
  </dataValidations>
  <pageMargins left="0.62992125984251968" right="0.15748031496062992" top="0.55118110236220474" bottom="0.16" header="0.31496062992125984" footer="0.16"/>
  <pageSetup paperSize="9" scale="5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経理様式１２　【月末〆】</vt:lpstr>
      <vt:lpstr>経理様式１２　【月中〆】</vt:lpstr>
      <vt:lpstr>'経理様式１２　【月中〆】'!Print_Area</vt:lpstr>
      <vt:lpstr>'経理様式１２　【月末〆】'!Print_Area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2022-09-15T07:38:25Z</dcterms:created>
  <dcterms:modified xsi:type="dcterms:W3CDTF">2022-09-15T07:38:44Z</dcterms:modified>
</cp:coreProperties>
</file>