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01_{E971982A-F80C-4D51-B6FE-ECBA9DABE8FC}" xr6:coauthVersionLast="47" xr6:coauthVersionMax="47" xr10:uidLastSave="{00000000-0000-0000-0000-000000000000}"/>
  <bookViews>
    <workbookView xWindow="-108" yWindow="-108" windowWidth="23256" windowHeight="13896" tabRatio="800" xr2:uid="{00000000-000D-0000-FFFF-FFFF00000000}"/>
  </bookViews>
  <sheets>
    <sheet name="6.1" sheetId="12" r:id="rId1"/>
    <sheet name="6.2~6.3" sheetId="13" r:id="rId2"/>
    <sheet name="6.4" sheetId="11" r:id="rId3"/>
    <sheet name="人件費　従事計画" sheetId="15" r:id="rId4"/>
  </sheets>
  <definedNames>
    <definedName name="_xlnm._FilterDatabase" localSheetId="2" hidden="1">'6.4'!$C$7:$C$8</definedName>
    <definedName name="_xlnm.Print_Area" localSheetId="0">'6.1'!$A$1:$G$31</definedName>
    <definedName name="_xlnm.Print_Area" localSheetId="1">'6.2~6.3'!$A$1:$I$63</definedName>
    <definedName name="_xlnm.Print_Area" localSheetId="2">'6.4'!$A$1:$M$165</definedName>
    <definedName name="_xlnm.Print_Area" localSheetId="3">'人件費　従事計画'!$A$1:$H$58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3" l="1"/>
  <c r="F13" i="15"/>
  <c r="E13" i="15"/>
  <c r="D13" i="15"/>
  <c r="C13" i="15"/>
  <c r="G16" i="15"/>
  <c r="G15" i="15"/>
  <c r="G14" i="15"/>
  <c r="F17" i="15"/>
  <c r="E17" i="15"/>
  <c r="D17" i="15"/>
  <c r="C17" i="15"/>
  <c r="G13" i="13"/>
  <c r="F13" i="13"/>
  <c r="E13" i="13"/>
  <c r="D13" i="13"/>
  <c r="C42" i="13"/>
  <c r="D48" i="13"/>
  <c r="I82" i="11"/>
  <c r="H82" i="11"/>
  <c r="H137" i="11"/>
  <c r="F6" i="15"/>
  <c r="E6" i="15"/>
  <c r="D6" i="15"/>
  <c r="C6" i="15"/>
  <c r="G20" i="13"/>
  <c r="F20" i="13"/>
  <c r="E20" i="13"/>
  <c r="D20" i="13"/>
  <c r="G19" i="13"/>
  <c r="F19" i="13"/>
  <c r="E19" i="13"/>
  <c r="D19" i="13"/>
  <c r="G18" i="13"/>
  <c r="F18" i="13"/>
  <c r="E18" i="13"/>
  <c r="D18" i="13"/>
  <c r="G17" i="15" l="1"/>
  <c r="H25" i="13"/>
  <c r="F53" i="13" s="1"/>
  <c r="H24" i="13"/>
  <c r="F52" i="13" s="1"/>
  <c r="H23" i="13"/>
  <c r="F51" i="13" s="1"/>
  <c r="H22" i="13"/>
  <c r="F50" i="13" s="1"/>
  <c r="H21" i="13"/>
  <c r="F49" i="13" s="1"/>
  <c r="G12" i="13"/>
  <c r="G15" i="13" s="1"/>
  <c r="G26" i="13"/>
  <c r="G29" i="13" s="1"/>
  <c r="I18" i="11"/>
  <c r="I17" i="11"/>
  <c r="I16" i="11" s="1"/>
  <c r="E41" i="13"/>
  <c r="E42" i="13" s="1"/>
  <c r="D41" i="13"/>
  <c r="D42" i="13" s="1"/>
  <c r="F26" i="13"/>
  <c r="F29" i="13" s="1"/>
  <c r="E26" i="13"/>
  <c r="E29" i="13" s="1"/>
  <c r="D26" i="13"/>
  <c r="D29" i="13" s="1"/>
  <c r="F12" i="13"/>
  <c r="F15" i="13" s="1"/>
  <c r="H144" i="11"/>
  <c r="H151" i="11" s="1"/>
  <c r="I94" i="11"/>
  <c r="H94" i="11"/>
  <c r="I91" i="11"/>
  <c r="H91" i="11"/>
  <c r="I88" i="11"/>
  <c r="H88" i="11"/>
  <c r="I85" i="11"/>
  <c r="H85" i="11"/>
  <c r="I119" i="11"/>
  <c r="H120" i="11"/>
  <c r="H119" i="11"/>
  <c r="H116" i="11"/>
  <c r="I111" i="11"/>
  <c r="I110" i="11"/>
  <c r="H111" i="11"/>
  <c r="H110" i="11"/>
  <c r="H109" i="11" s="1"/>
  <c r="I64" i="11"/>
  <c r="H64" i="11"/>
  <c r="I62" i="11"/>
  <c r="I61" i="11"/>
  <c r="H62" i="11"/>
  <c r="H61" i="11"/>
  <c r="H60" i="11" s="1"/>
  <c r="I59" i="11"/>
  <c r="I58" i="11"/>
  <c r="H58" i="11"/>
  <c r="H57" i="11"/>
  <c r="I33" i="11"/>
  <c r="H33" i="11"/>
  <c r="H15" i="11"/>
  <c r="H14" i="11"/>
  <c r="H13" i="11" s="1"/>
  <c r="H7" i="11"/>
  <c r="I7" i="11"/>
  <c r="H8" i="11"/>
  <c r="E12" i="13"/>
  <c r="D12" i="13"/>
  <c r="E54" i="13"/>
  <c r="E57" i="13" s="1"/>
  <c r="D54" i="13"/>
  <c r="D57" i="13" s="1"/>
  <c r="H14" i="13"/>
  <c r="F43" i="13" s="1"/>
  <c r="C10" i="15"/>
  <c r="F10" i="15"/>
  <c r="E10" i="15"/>
  <c r="D10" i="15"/>
  <c r="G9" i="15"/>
  <c r="G8" i="15"/>
  <c r="G7" i="15"/>
  <c r="F39" i="13"/>
  <c r="H8" i="13"/>
  <c r="F37" i="13" s="1"/>
  <c r="I65" i="11"/>
  <c r="H65" i="11"/>
  <c r="I57" i="11"/>
  <c r="H59" i="11"/>
  <c r="I38" i="11"/>
  <c r="I39" i="11"/>
  <c r="I120" i="11"/>
  <c r="I117" i="11"/>
  <c r="H117" i="11"/>
  <c r="I116" i="11"/>
  <c r="I114" i="11"/>
  <c r="H114" i="11"/>
  <c r="I113" i="11"/>
  <c r="H113" i="11"/>
  <c r="H39" i="11"/>
  <c r="H38" i="11"/>
  <c r="I36" i="11"/>
  <c r="H36" i="11"/>
  <c r="I35" i="11"/>
  <c r="H35" i="11"/>
  <c r="I34" i="11"/>
  <c r="H34" i="11"/>
  <c r="H18" i="11"/>
  <c r="H17" i="11"/>
  <c r="I15" i="11"/>
  <c r="I14" i="11"/>
  <c r="I12" i="11"/>
  <c r="H12" i="11"/>
  <c r="I11" i="11"/>
  <c r="H11" i="11"/>
  <c r="I10" i="11"/>
  <c r="H10" i="11"/>
  <c r="I8" i="11"/>
  <c r="H9" i="13"/>
  <c r="F38" i="13" s="1"/>
  <c r="H7" i="13"/>
  <c r="F36" i="13" s="1"/>
  <c r="H11" i="13"/>
  <c r="F40" i="13" s="1"/>
  <c r="I63" i="11" l="1"/>
  <c r="I66" i="11" s="1"/>
  <c r="D9" i="12" s="1"/>
  <c r="H118" i="11"/>
  <c r="I97" i="11"/>
  <c r="I60" i="11"/>
  <c r="I32" i="11"/>
  <c r="I118" i="11"/>
  <c r="I56" i="11"/>
  <c r="I37" i="11"/>
  <c r="I40" i="11" s="1"/>
  <c r="D8" i="12" s="1"/>
  <c r="H37" i="11"/>
  <c r="H56" i="11"/>
  <c r="H66" i="11" s="1"/>
  <c r="C9" i="12" s="1"/>
  <c r="H32" i="11"/>
  <c r="H40" i="11" s="1"/>
  <c r="C8" i="12" s="1"/>
  <c r="D10" i="12"/>
  <c r="I6" i="11"/>
  <c r="H26" i="13"/>
  <c r="H12" i="13"/>
  <c r="C14" i="12"/>
  <c r="E14" i="12" s="1"/>
  <c r="I13" i="11"/>
  <c r="H112" i="11"/>
  <c r="H97" i="11"/>
  <c r="C10" i="12" s="1"/>
  <c r="I112" i="11"/>
  <c r="D15" i="13"/>
  <c r="I109" i="11"/>
  <c r="H16" i="11"/>
  <c r="H29" i="13"/>
  <c r="I115" i="11"/>
  <c r="I121" i="11" s="1"/>
  <c r="D11" i="12" s="1"/>
  <c r="H115" i="11"/>
  <c r="H9" i="11"/>
  <c r="H6" i="11"/>
  <c r="I9" i="11"/>
  <c r="H63" i="11"/>
  <c r="G10" i="15"/>
  <c r="E15" i="13"/>
  <c r="E44" i="13"/>
  <c r="I19" i="11" l="1"/>
  <c r="D7" i="12" s="1"/>
  <c r="E10" i="12"/>
  <c r="D12" i="12"/>
  <c r="F54" i="13"/>
  <c r="H13" i="13"/>
  <c r="C12" i="12"/>
  <c r="F41" i="13"/>
  <c r="H19" i="11"/>
  <c r="C7" i="12" s="1"/>
  <c r="D15" i="12"/>
  <c r="F57" i="13"/>
  <c r="E9" i="12"/>
  <c r="E8" i="12"/>
  <c r="H15" i="13"/>
  <c r="H121" i="11"/>
  <c r="C11" i="12" s="1"/>
  <c r="E11" i="12" s="1"/>
  <c r="D44" i="13"/>
  <c r="E7" i="12" l="1"/>
  <c r="E12" i="12"/>
  <c r="C13" i="12"/>
  <c r="E13" i="12" s="1"/>
  <c r="F42" i="13"/>
  <c r="C15" i="12"/>
  <c r="E15" i="12" s="1"/>
  <c r="F44" i="13"/>
</calcChain>
</file>

<file path=xl/sharedStrings.xml><?xml version="1.0" encoding="utf-8"?>
<sst xmlns="http://schemas.openxmlformats.org/spreadsheetml/2006/main" count="574" uniqueCount="231">
  <si>
    <t>自己資金</t>
  </si>
  <si>
    <t>（企業支出分）</t>
  </si>
  <si>
    <t>Ⅱ 旅費</t>
  </si>
  <si>
    <t>Ⅲ 人件費・謝金</t>
  </si>
  <si>
    <t>Ⅳ-１　その他（外注費）</t>
  </si>
  <si>
    <t>Ⅳ-２　その他（その他経費）</t>
  </si>
  <si>
    <t>直接経費(Ⅰ～Ⅳ)小計</t>
  </si>
  <si>
    <t>Ⅴ　再委託費</t>
  </si>
  <si>
    <t>～終了</t>
  </si>
  <si>
    <t>合計</t>
    <rPh sb="0" eb="2">
      <t>ゴウケイ</t>
    </rPh>
    <phoneticPr fontId="4"/>
  </si>
  <si>
    <t>旅費</t>
    <rPh sb="0" eb="2">
      <t>リョヒ</t>
    </rPh>
    <phoneticPr fontId="4"/>
  </si>
  <si>
    <t>間接経費</t>
    <rPh sb="0" eb="2">
      <t>カンセツ</t>
    </rPh>
    <rPh sb="2" eb="4">
      <t>ケイヒ</t>
    </rPh>
    <phoneticPr fontId="4"/>
  </si>
  <si>
    <t>（単位：千円）</t>
    <rPh sb="1" eb="3">
      <t>タンイ</t>
    </rPh>
    <rPh sb="4" eb="6">
      <t>センエン</t>
    </rPh>
    <phoneticPr fontId="4"/>
  </si>
  <si>
    <t>番号</t>
    <rPh sb="0" eb="2">
      <t>バンゴウ</t>
    </rPh>
    <phoneticPr fontId="4"/>
  </si>
  <si>
    <t>項目</t>
    <rPh sb="0" eb="2">
      <t>コウモク</t>
    </rPh>
    <phoneticPr fontId="4"/>
  </si>
  <si>
    <t>数量</t>
    <rPh sb="0" eb="2">
      <t>スウリョウ</t>
    </rPh>
    <phoneticPr fontId="4"/>
  </si>
  <si>
    <t>単価</t>
    <rPh sb="0" eb="2">
      <t>タンカ</t>
    </rPh>
    <phoneticPr fontId="4"/>
  </si>
  <si>
    <t>金額
（JST支出分）</t>
    <rPh sb="0" eb="2">
      <t>キンガク</t>
    </rPh>
    <rPh sb="7" eb="9">
      <t>シシュツ</t>
    </rPh>
    <rPh sb="9" eb="10">
      <t>ブン</t>
    </rPh>
    <phoneticPr fontId="4"/>
  </si>
  <si>
    <t>金額
（企業支出分）</t>
    <rPh sb="0" eb="2">
      <t>キンガク</t>
    </rPh>
    <rPh sb="4" eb="6">
      <t>キギョウ</t>
    </rPh>
    <rPh sb="6" eb="8">
      <t>シシュツ</t>
    </rPh>
    <rPh sb="8" eb="9">
      <t>ブン</t>
    </rPh>
    <phoneticPr fontId="4"/>
  </si>
  <si>
    <t>備考
（用途、目的）</t>
    <rPh sb="0" eb="2">
      <t>ビコウ</t>
    </rPh>
    <rPh sb="4" eb="6">
      <t>ヨウト</t>
    </rPh>
    <rPh sb="7" eb="9">
      <t>モクテキ</t>
    </rPh>
    <phoneticPr fontId="4"/>
  </si>
  <si>
    <t>－</t>
    <phoneticPr fontId="4"/>
  </si>
  <si>
    <t>①</t>
    <phoneticPr fontId="4"/>
  </si>
  <si>
    <t>台</t>
  </si>
  <si>
    <t>②</t>
    <phoneticPr fontId="4"/>
  </si>
  <si>
    <t>式</t>
  </si>
  <si>
    <t>③</t>
    <phoneticPr fontId="4"/>
  </si>
  <si>
    <t>合　　       計</t>
    <rPh sb="0" eb="1">
      <t>ゴウ</t>
    </rPh>
    <rPh sb="10" eb="11">
      <t>ケイ</t>
    </rPh>
    <phoneticPr fontId="4"/>
  </si>
  <si>
    <t>Ⅰ－２</t>
    <phoneticPr fontId="4"/>
  </si>
  <si>
    <t>④</t>
    <phoneticPr fontId="4"/>
  </si>
  <si>
    <t>国内旅費</t>
    <rPh sb="0" eb="2">
      <t>コクナイ</t>
    </rPh>
    <rPh sb="2" eb="4">
      <t>リョヒ</t>
    </rPh>
    <phoneticPr fontId="4"/>
  </si>
  <si>
    <t>回</t>
    <rPh sb="0" eb="1">
      <t>カイ</t>
    </rPh>
    <phoneticPr fontId="4"/>
  </si>
  <si>
    <t>外国旅費</t>
    <rPh sb="0" eb="2">
      <t>ガイコク</t>
    </rPh>
    <rPh sb="2" eb="4">
      <t>リョヒ</t>
    </rPh>
    <phoneticPr fontId="4"/>
  </si>
  <si>
    <t>専任技術者給与</t>
    <rPh sb="0" eb="2">
      <t>センニン</t>
    </rPh>
    <rPh sb="2" eb="5">
      <t>ギジュツシャ</t>
    </rPh>
    <rPh sb="5" eb="7">
      <t>キュウヨ</t>
    </rPh>
    <phoneticPr fontId="4"/>
  </si>
  <si>
    <t>専任技術者A</t>
    <rPh sb="0" eb="2">
      <t>センニン</t>
    </rPh>
    <rPh sb="2" eb="5">
      <t>ギジュツシャ</t>
    </rPh>
    <phoneticPr fontId="4"/>
  </si>
  <si>
    <t>人月</t>
    <rPh sb="0" eb="2">
      <t>ニンゲツ</t>
    </rPh>
    <phoneticPr fontId="4"/>
  </si>
  <si>
    <t>専任技術者B（派遣）</t>
    <rPh sb="0" eb="2">
      <t>センニン</t>
    </rPh>
    <rPh sb="2" eb="5">
      <t>ギジュツシャ</t>
    </rPh>
    <rPh sb="7" eb="9">
      <t>ハケン</t>
    </rPh>
    <phoneticPr fontId="4"/>
  </si>
  <si>
    <t>専任技術者C</t>
    <rPh sb="0" eb="2">
      <t>センニン</t>
    </rPh>
    <rPh sb="2" eb="4">
      <t>ギジュツ</t>
    </rPh>
    <rPh sb="4" eb="5">
      <t>シャ</t>
    </rPh>
    <phoneticPr fontId="4"/>
  </si>
  <si>
    <t>謝金</t>
    <rPh sb="0" eb="2">
      <t>シャキン</t>
    </rPh>
    <phoneticPr fontId="4"/>
  </si>
  <si>
    <t>回</t>
  </si>
  <si>
    <t>時間</t>
  </si>
  <si>
    <t>Ⅳ－１－１</t>
    <phoneticPr fontId="4"/>
  </si>
  <si>
    <t>式</t>
    <rPh sb="0" eb="1">
      <t>シキ</t>
    </rPh>
    <phoneticPr fontId="4"/>
  </si>
  <si>
    <t>Ⅳ－１－２</t>
    <phoneticPr fontId="4"/>
  </si>
  <si>
    <t>Ⅳ－１－３</t>
    <phoneticPr fontId="4"/>
  </si>
  <si>
    <t>Ⅳ－１－４</t>
    <phoneticPr fontId="4"/>
  </si>
  <si>
    <t>Ⅳ－１－５</t>
    <phoneticPr fontId="4"/>
  </si>
  <si>
    <t>Ⅳ－２－１</t>
    <phoneticPr fontId="4"/>
  </si>
  <si>
    <t>月</t>
  </si>
  <si>
    <t>Ⅳ－２－２</t>
    <phoneticPr fontId="4"/>
  </si>
  <si>
    <t>Ⅳ－２－３</t>
    <phoneticPr fontId="4"/>
  </si>
  <si>
    <t>年</t>
  </si>
  <si>
    <t>Ⅳ－２－４</t>
    <phoneticPr fontId="4"/>
  </si>
  <si>
    <t>Ⅴ－１</t>
    <phoneticPr fontId="4"/>
  </si>
  <si>
    <t>（内訳）</t>
    <rPh sb="1" eb="3">
      <t>ウチワケ</t>
    </rPh>
    <phoneticPr fontId="4"/>
  </si>
  <si>
    <t>消耗品費</t>
    <rPh sb="0" eb="3">
      <t>ショウモウヒン</t>
    </rPh>
    <rPh sb="3" eb="4">
      <t>ヒ</t>
    </rPh>
    <phoneticPr fontId="4"/>
  </si>
  <si>
    <t>人件費・謝金</t>
    <rPh sb="0" eb="3">
      <t>ジンケンヒ</t>
    </rPh>
    <rPh sb="4" eb="6">
      <t>シャキン</t>
    </rPh>
    <phoneticPr fontId="4"/>
  </si>
  <si>
    <t>その他（外注費）</t>
    <rPh sb="2" eb="3">
      <t>ホカ</t>
    </rPh>
    <rPh sb="4" eb="7">
      <t>ガイチュウヒ</t>
    </rPh>
    <phoneticPr fontId="4"/>
  </si>
  <si>
    <t>その他（その他経費）</t>
    <rPh sb="2" eb="3">
      <t>ホカ</t>
    </rPh>
    <rPh sb="6" eb="7">
      <t>ホカ</t>
    </rPh>
    <rPh sb="7" eb="9">
      <t>ケイヒ</t>
    </rPh>
    <phoneticPr fontId="4"/>
  </si>
  <si>
    <t>Ⅴ－２</t>
    <phoneticPr fontId="4"/>
  </si>
  <si>
    <t>Ⅱ　旅費</t>
    <rPh sb="2" eb="3">
      <t>タビ</t>
    </rPh>
    <rPh sb="3" eb="4">
      <t>ヒ</t>
    </rPh>
    <phoneticPr fontId="4"/>
  </si>
  <si>
    <t>Ⅲ　人件費・謝金</t>
    <rPh sb="2" eb="5">
      <t>ジンケンヒ</t>
    </rPh>
    <rPh sb="6" eb="8">
      <t>シャキン</t>
    </rPh>
    <phoneticPr fontId="4"/>
  </si>
  <si>
    <t>Ⅳ－２　その他（その他経費）</t>
    <rPh sb="6" eb="7">
      <t>タ</t>
    </rPh>
    <rPh sb="10" eb="11">
      <t>タ</t>
    </rPh>
    <rPh sb="11" eb="13">
      <t>ケイヒ</t>
    </rPh>
    <phoneticPr fontId="4"/>
  </si>
  <si>
    <t>Ⅱ－１</t>
    <phoneticPr fontId="4"/>
  </si>
  <si>
    <t>Ⅱ－２</t>
    <phoneticPr fontId="4"/>
  </si>
  <si>
    <t>Ⅲ－１</t>
    <phoneticPr fontId="4"/>
  </si>
  <si>
    <t>Ⅲ－２</t>
    <phoneticPr fontId="4"/>
  </si>
  <si>
    <t>Ⅲ－３</t>
    <phoneticPr fontId="4"/>
  </si>
  <si>
    <t>兼任技術者給与</t>
    <rPh sb="0" eb="2">
      <t>ケンニン</t>
    </rPh>
    <rPh sb="2" eb="5">
      <t>ギジュツシャ</t>
    </rPh>
    <rPh sb="5" eb="7">
      <t>キュウヨ</t>
    </rPh>
    <phoneticPr fontId="4"/>
  </si>
  <si>
    <t>（ＪＳＴ支出分）</t>
    <phoneticPr fontId="4"/>
  </si>
  <si>
    <t>開発費</t>
    <rPh sb="2" eb="3">
      <t>ヒ</t>
    </rPh>
    <phoneticPr fontId="4"/>
  </si>
  <si>
    <t>　　　　　　　資金区分</t>
    <phoneticPr fontId="4"/>
  </si>
  <si>
    <t>Ⅳ－１　その他（外注費）　※候補とする外注先を備考欄に記入</t>
    <rPh sb="6" eb="7">
      <t>タ</t>
    </rPh>
    <rPh sb="8" eb="11">
      <t>ガイチュウヒ</t>
    </rPh>
    <rPh sb="14" eb="16">
      <t>コウホ</t>
    </rPh>
    <rPh sb="19" eb="22">
      <t>ガイチュウサキ</t>
    </rPh>
    <rPh sb="23" eb="25">
      <t>ビコウ</t>
    </rPh>
    <rPh sb="25" eb="26">
      <t>ラン</t>
    </rPh>
    <rPh sb="27" eb="29">
      <t>キニュウ</t>
    </rPh>
    <phoneticPr fontId="4"/>
  </si>
  <si>
    <t>Ⅴ　再委託費　　※候補とする再委託先を備考欄に記入</t>
    <rPh sb="2" eb="5">
      <t>サイイタク</t>
    </rPh>
    <rPh sb="5" eb="6">
      <t>ヒ</t>
    </rPh>
    <rPh sb="9" eb="11">
      <t>コウホ</t>
    </rPh>
    <rPh sb="14" eb="17">
      <t>サイイタク</t>
    </rPh>
    <rPh sb="17" eb="18">
      <t>サキ</t>
    </rPh>
    <rPh sb="19" eb="21">
      <t>ビコウ</t>
    </rPh>
    <rPh sb="21" eb="22">
      <t>ラン</t>
    </rPh>
    <rPh sb="23" eb="25">
      <t>キニュウ</t>
    </rPh>
    <phoneticPr fontId="4"/>
  </si>
  <si>
    <t>●従事計画（対象：JST支出分）</t>
    <rPh sb="1" eb="3">
      <t>ジュウジ</t>
    </rPh>
    <rPh sb="3" eb="5">
      <t>ケイカク</t>
    </rPh>
    <rPh sb="6" eb="8">
      <t>タイショウ</t>
    </rPh>
    <rPh sb="12" eb="14">
      <t>シシュツ</t>
    </rPh>
    <rPh sb="14" eb="15">
      <t>ブン</t>
    </rPh>
    <phoneticPr fontId="4"/>
  </si>
  <si>
    <t>費目</t>
    <rPh sb="0" eb="1">
      <t>ヒ</t>
    </rPh>
    <phoneticPr fontId="4"/>
  </si>
  <si>
    <t>氏名</t>
    <rPh sb="0" eb="2">
      <t>シメイ</t>
    </rPh>
    <phoneticPr fontId="4"/>
  </si>
  <si>
    <t>合計</t>
    <phoneticPr fontId="4"/>
  </si>
  <si>
    <t>費目</t>
    <rPh sb="0" eb="1">
      <t>ヒ</t>
    </rPh>
    <rPh sb="1" eb="2">
      <t>メ</t>
    </rPh>
    <phoneticPr fontId="4"/>
  </si>
  <si>
    <t>兼任技術者D</t>
    <rPh sb="0" eb="2">
      <t>ケンニン</t>
    </rPh>
    <rPh sb="2" eb="5">
      <t>ギジュツシャ</t>
    </rPh>
    <phoneticPr fontId="4"/>
  </si>
  <si>
    <t>兼任技術者E</t>
    <rPh sb="0" eb="2">
      <t>ケンニン</t>
    </rPh>
    <rPh sb="2" eb="5">
      <t>ギジュツシャ</t>
    </rPh>
    <phoneticPr fontId="4"/>
  </si>
  <si>
    <t>外部協力者F</t>
    <rPh sb="0" eb="2">
      <t>ガイブ</t>
    </rPh>
    <rPh sb="2" eb="5">
      <t>キョウリョクシャ</t>
    </rPh>
    <phoneticPr fontId="4"/>
  </si>
  <si>
    <t>外部協力者G</t>
    <rPh sb="0" eb="2">
      <t>ガイブ</t>
    </rPh>
    <rPh sb="2" eb="5">
      <t>キョウリョクシャ</t>
    </rPh>
    <phoneticPr fontId="4"/>
  </si>
  <si>
    <t>自〇〇年〇月〇日</t>
    <rPh sb="5" eb="6">
      <t>ガツ</t>
    </rPh>
    <rPh sb="7" eb="8">
      <t>ニチ</t>
    </rPh>
    <phoneticPr fontId="4"/>
  </si>
  <si>
    <t>至〇〇年〇月〇日</t>
    <rPh sb="7" eb="8">
      <t>ニチ</t>
    </rPh>
    <phoneticPr fontId="4"/>
  </si>
  <si>
    <t>Ⅰ 物品費</t>
    <phoneticPr fontId="4"/>
  </si>
  <si>
    <t>Ⅰ 物品費</t>
    <phoneticPr fontId="4"/>
  </si>
  <si>
    <t>Ⅰ 物品費</t>
    <phoneticPr fontId="4"/>
  </si>
  <si>
    <t>Ⅰ 物品費</t>
    <rPh sb="2" eb="4">
      <t>ブッピン</t>
    </rPh>
    <rPh sb="4" eb="5">
      <t>ヒ</t>
    </rPh>
    <phoneticPr fontId="4"/>
  </si>
  <si>
    <t>Ⅰ－１</t>
    <phoneticPr fontId="4"/>
  </si>
  <si>
    <t>Ⅰ－３</t>
    <phoneticPr fontId="4"/>
  </si>
  <si>
    <t>Ⅰ－４</t>
    <phoneticPr fontId="4"/>
  </si>
  <si>
    <t>令和〇〇年度</t>
    <rPh sb="0" eb="2">
      <t>レイワ</t>
    </rPh>
    <phoneticPr fontId="4"/>
  </si>
  <si>
    <t>令和〇〇年度</t>
    <phoneticPr fontId="4"/>
  </si>
  <si>
    <t xml:space="preserve">間接経費 </t>
    <rPh sb="0" eb="2">
      <t>カンセツ</t>
    </rPh>
    <rPh sb="2" eb="4">
      <t>ケイヒ</t>
    </rPh>
    <phoneticPr fontId="4"/>
  </si>
  <si>
    <t>間接経費</t>
    <phoneticPr fontId="4"/>
  </si>
  <si>
    <t>〇〇年〇月〇日</t>
    <phoneticPr fontId="4"/>
  </si>
  <si>
    <t>J</t>
    <phoneticPr fontId="4"/>
  </si>
  <si>
    <t>自</t>
    <rPh sb="0" eb="1">
      <t>ジ</t>
    </rPh>
    <phoneticPr fontId="4"/>
  </si>
  <si>
    <t>区分</t>
    <rPh sb="0" eb="2">
      <t>クブン</t>
    </rPh>
    <phoneticPr fontId="4"/>
  </si>
  <si>
    <t>Ⅴ－１小計</t>
    <rPh sb="3" eb="5">
      <t>ショウケイ</t>
    </rPh>
    <phoneticPr fontId="4"/>
  </si>
  <si>
    <t>Ⅴ－２小計</t>
    <rPh sb="3" eb="5">
      <t>ショウケイ</t>
    </rPh>
    <phoneticPr fontId="4"/>
  </si>
  <si>
    <t>備考
（主な業務）</t>
    <rPh sb="0" eb="2">
      <t>ビコウ</t>
    </rPh>
    <rPh sb="4" eb="5">
      <t>オモ</t>
    </rPh>
    <rPh sb="6" eb="8">
      <t>ギョウム</t>
    </rPh>
    <phoneticPr fontId="4"/>
  </si>
  <si>
    <t>～ MS</t>
    <phoneticPr fontId="4"/>
  </si>
  <si>
    <t>【使途内訳計上にあたっての留意事項】</t>
  </si>
  <si>
    <t>●</t>
  </si>
  <si>
    <t>組織体制に変更があった場合には、速やかに開発組織変更届を提出してください。</t>
  </si>
  <si>
    <t>【再委託費計上にあたっての留意事項】</t>
  </si>
  <si>
    <t>開発の一部を第三者（新技術の代表発明者が所属する機関等）に再委託する際の経費です。</t>
  </si>
  <si>
    <t>開発実施企業は、再委託した第三者の行為についてJSTに対し全責任を負っていただきます。</t>
  </si>
  <si>
    <t>再委託費では、５０万円以上の固定資産の購入はできません。必要な設備備品を保有する再委託先を選定するようにしてください。</t>
  </si>
  <si>
    <t>その他（外注費）と再委託費の合計は原則として各年度の開発費から間接経費を除いた額の５０％以下としてください（超える場合はＪＳＴに相談）。</t>
  </si>
  <si>
    <t>再委託費には、再委託先が必要とする間接経費相当額を含みます。</t>
  </si>
  <si>
    <t>外国旅費、学会参加費（課税対象参加費は除く）、人件費の計上がある場合は、不課税消費税相当額を計上してください。</t>
  </si>
  <si>
    <t>詳細については、別途定めている「再委託開発事務処理説明書」にしたがって処理してください。</t>
  </si>
  <si>
    <t>本開発を効率的に推進するため、外部の専門家あるいは関係団体などに研究・調査などを依頼する場合は、</t>
    <phoneticPr fontId="4"/>
  </si>
  <si>
    <t>再委託費として内容の確認及び調整が必要となる場合がありますので、必ず事前にＪＳＴへ相談してください。</t>
    <phoneticPr fontId="4"/>
  </si>
  <si>
    <t>再委託先が大学等の場合は、専任技術者の他、兼任技術者の人件費も負担可能です。</t>
    <phoneticPr fontId="4"/>
  </si>
  <si>
    <t>再委託先が企業の場合は、専任技術者の人件費のみで、更に社会保険料等の事業主負担分、</t>
    <phoneticPr fontId="4"/>
  </si>
  <si>
    <t>持ち株奨励金、慶弔金、時間外勤務手当は対象外です。</t>
    <phoneticPr fontId="4"/>
  </si>
  <si>
    <t>その他（外注費）と再委託費の合計は原則として各年度の開発費から間接経費を除いた額の５０％以下としてください</t>
    <phoneticPr fontId="4"/>
  </si>
  <si>
    <t>（超える場合はＪＳＴに相談）。</t>
    <phoneticPr fontId="4"/>
  </si>
  <si>
    <t>【その他経費計上にあたっての留意事項】</t>
    <phoneticPr fontId="4"/>
  </si>
  <si>
    <t>会議費として、会場借料・弁当代（アルコール除く）・その他会議運営に必要な経費を計上できます。</t>
  </si>
  <si>
    <t>ただし、対象となる会議は、本開発に直接関係する会議とし、開発組織図記載のメンバーのみで開催される会議</t>
  </si>
  <si>
    <t>（定例ミーティング等）は対象外とします。</t>
  </si>
  <si>
    <t>また、会議開催あたっては、必要最小限、極力簡素なものとして金額を抑制してください。</t>
  </si>
  <si>
    <t>開発実施企業所有の設備の改造・保守・修理費用は、本開発のために専ら使用されている設備に限り、</t>
  </si>
  <si>
    <t>計上可とします。大規模な改造・改修の場合は、JSTへ相談してください。</t>
  </si>
  <si>
    <t>設備・装置等の使用料は、本開発のために専ら使用した部分に限り、計上可とします。</t>
  </si>
  <si>
    <t>ただし、使用料計算にあたっては、規程等に基づく合理的な積算根拠を必要とします。</t>
  </si>
  <si>
    <t>光熱水料は、原則として専用メーターにより使用料が計測可能である場合に計上可とします。</t>
  </si>
  <si>
    <t>ただし、専用メーターがない場合であっても、占有面積・使用時間等により、</t>
  </si>
  <si>
    <t>使用料が合理的に積算可能である場合には例外的に計上を認めます。</t>
  </si>
  <si>
    <t>なお、事務スペース・共用スペースにおいて発生するものは計上できません。</t>
  </si>
  <si>
    <t>【外注費計上にあたっての留意事項】</t>
    <phoneticPr fontId="4"/>
  </si>
  <si>
    <t>各種分析、ソフトウェアのプログラミングを第三者に請け負わせる経費です。</t>
  </si>
  <si>
    <t>試作機の作成を目的とした外注費は、物品費に計上してください。</t>
  </si>
  <si>
    <t>開発要素を含む場合は、再委託費としてください。</t>
  </si>
  <si>
    <t>その他（外注費）と再委託費の合計は原則として各年度の開発費から</t>
  </si>
  <si>
    <t>間接経費を除いた額の５０％以下としてください（超える場合はＪＳＴに相談）。</t>
  </si>
  <si>
    <t>大学等に治験、検体収集を依頼する場合は、契約締結前に必ず契約書（案）、</t>
  </si>
  <si>
    <t>積算根拠、積算規程をJSTへ提出し取り扱いについて相談してください。</t>
  </si>
  <si>
    <t>【人件費計上にあたっての留意事項】</t>
  </si>
  <si>
    <t xml:space="preserve">人件費と謝金の合計は、原則として直接経費の５０％を超えることはできません。 </t>
  </si>
  <si>
    <t>開発実施計画書作成時点で５０％を越える場合は、</t>
  </si>
  <si>
    <t>事前にJSTに了承を得た上で超過申請書を提出してください。</t>
  </si>
  <si>
    <t>開発実施企業の給与規程に準拠して計上してください。</t>
  </si>
  <si>
    <t>開発組織図に記載されている、専任・兼任技術者の人件費を対象とします。</t>
  </si>
  <si>
    <t>給与・賞与・通勤手当・時間外勤務手当等の計上が可能です。</t>
  </si>
  <si>
    <t>開発管理責任者の人件費は支出の対象外です。</t>
  </si>
  <si>
    <t>【謝金計上にあたっての留意事項】</t>
  </si>
  <si>
    <t>支払単価の基準は、開発実施企業の諸規定に準じてください。</t>
  </si>
  <si>
    <t>本開発にあたって臨時的に発生する外部招聘者の役務に対する謝礼です。</t>
  </si>
  <si>
    <t>開発管理責任者は謝礼支払の対象外です。</t>
  </si>
  <si>
    <t>【旅費計上にあたっての留意事項】</t>
    <phoneticPr fontId="4"/>
  </si>
  <si>
    <t>開発実施企業の旅費規程に準拠して計上してください。</t>
  </si>
  <si>
    <t>主として以下の事由を対象とします。</t>
  </si>
  <si>
    <t>・</t>
  </si>
  <si>
    <t>各種調査、学会・講習会参加、開発組織内打合せ、フィールドワーク</t>
  </si>
  <si>
    <t>外部専門家等の招聘</t>
  </si>
  <si>
    <t>開発遂行上、合理的かつ必要と認められる人数、期間としてください。</t>
  </si>
  <si>
    <t>学生や社員の教育目的で行う出張は認められません。</t>
  </si>
  <si>
    <t>【物品費計上にあたっての留意事項】</t>
  </si>
  <si>
    <t>建物等の建設に関する経費は認められません。</t>
  </si>
  <si>
    <t>特に高額な物品等を予定する場合には、参考見積もりを入手する等して、</t>
  </si>
  <si>
    <t>市場価格の把握を行い、実績との大幅な乖離が生じないよう留意してください。</t>
  </si>
  <si>
    <t>１千万円以上の設備等を調達する場合は、複数者より見積書を徴収してください。</t>
  </si>
  <si>
    <t>複数者より見積書を徴収することが困難な場合には、業者選定理由書を作成してください。</t>
  </si>
  <si>
    <t>設備等のリース・レンタルも可能ですが、予算費目は「その他（その他経費）」に計上してください。</t>
  </si>
  <si>
    <t>消耗品については数量・単価の記載は省略可能とします。</t>
  </si>
  <si>
    <t>３千万円以上の大型設備の購入については、経理様式1-3「大型設備等調達計画書」を</t>
  </si>
  <si>
    <t>調達予定時期に該当する概算請求書に添付してください。</t>
  </si>
  <si>
    <t>取得価額５０万円（消費税含む）かつ耐用年数１年以上の設備備品については</t>
  </si>
  <si>
    <t>「取得物品」として扱います。経理様式6「取得物品台帳」を作成し、</t>
  </si>
  <si>
    <t>物品と照合できるよう整理してください（物品の写真撮影、整理も同時に行ってください）。</t>
  </si>
  <si>
    <t>また、遅滞なく損害保険を付保するとともにJSTに対し質権設定を行ってください。</t>
  </si>
  <si>
    <t>各物品について、〔開〕(開発費による取得物品の略号)及び開発実施計画書に記載した</t>
    <phoneticPr fontId="4"/>
  </si>
  <si>
    <t>“区分番号”を明記した物品管理用のシールを作成･貼付するなどして、明確に表示してください。</t>
    <phoneticPr fontId="4"/>
  </si>
  <si>
    <t>【マイルストーン資金計画にあたっての留意事項】</t>
  </si>
  <si>
    <t>マイルストーン前後の開発費を分けて記載してください。</t>
  </si>
  <si>
    <t>マイルストーンの目標期日を含めて記載してください。</t>
  </si>
  <si>
    <t>一致しない場合、メッセージが表示されます。</t>
  </si>
  <si>
    <t>【資金計画策定にあたっての留意事項】</t>
  </si>
  <si>
    <t>各経費については、計上時点で出来る限り精度の高い金額を計上し、</t>
  </si>
  <si>
    <t>単価・数量・規模の見込み違い等で大幅な変動が生じないよう留意してください。</t>
  </si>
  <si>
    <t>人件費と謝金の合計は原則として開発期間全体の直接経費の総額の５０％以下としてください（超える場合はＪＳＴに相談）。</t>
  </si>
  <si>
    <t>間接経費は、千円単位での切り捨てが生じないように直接経費計と間接経費率（上限３０％）を調整してください。</t>
  </si>
  <si>
    <t>間接経費率を開発実施企業の都合により開発期間中に変更すること、年度毎に増減することは原則として認められません。</t>
  </si>
  <si>
    <t>再委託費は、再委託先の間接経費率を確認の上、間接経費も含めて計上してください。また、直接経費との流用はできません。</t>
  </si>
  <si>
    <t>開発実施計画書に定めた直接経費の内訳費目間で流用を行うことにより、直接経費の額の５０％を超えて増減する変更をしようとするときは、</t>
  </si>
  <si>
    <t>事前にＪＳＴの承認が必要です。開発経費の流用は直接経費の内訳費目間の流用のみ可能とし、他の費目に係る流用はできません。</t>
  </si>
  <si>
    <t>（直接経費⇔間接経費⇔再委託費 間の流用はできません）</t>
  </si>
  <si>
    <t>開発実施企業の規程に基づく処理であっても、社会通念に照らして著しく乖離があるものは認められません。</t>
  </si>
  <si>
    <t>100%子会社等又は自社から調達を行う場合には、別途、JSTが定める方法により利益排除を行う必要があります。</t>
  </si>
  <si>
    <r>
      <rPr>
        <b/>
        <sz val="11"/>
        <color rgb="FFCCFFFF"/>
        <rFont val="ＭＳ Ｐゴシック"/>
        <family val="3"/>
        <charset val="128"/>
      </rPr>
      <t>青いセル</t>
    </r>
    <r>
      <rPr>
        <sz val="11"/>
        <rFont val="ＭＳ Ｐゴシック"/>
        <family val="3"/>
        <charset val="128"/>
      </rPr>
      <t>には計算式が入っています。</t>
    </r>
    <r>
      <rPr>
        <sz val="11"/>
        <color rgb="FFFFFFCC"/>
        <rFont val="ＭＳ Ｐゴシック"/>
        <family val="3"/>
        <charset val="128"/>
      </rPr>
      <t>黄色のセル</t>
    </r>
    <r>
      <rPr>
        <sz val="11"/>
        <rFont val="ＭＳ Ｐゴシック"/>
        <family val="3"/>
        <charset val="128"/>
      </rPr>
      <t>に入力してください。</t>
    </r>
    <rPh sb="0" eb="1">
      <t>アオ</t>
    </rPh>
    <rPh sb="6" eb="9">
      <t>ケイサンシキ</t>
    </rPh>
    <rPh sb="10" eb="11">
      <t>ハイ</t>
    </rPh>
    <rPh sb="17" eb="19">
      <t>キイロ</t>
    </rPh>
    <rPh sb="23" eb="25">
      <t>ニュウリョク</t>
    </rPh>
    <phoneticPr fontId="4"/>
  </si>
  <si>
    <t xml:space="preserve">  　　　　 </t>
    <phoneticPr fontId="4"/>
  </si>
  <si>
    <t xml:space="preserve"> 年度</t>
  </si>
  <si>
    <t xml:space="preserve"> 年度</t>
    <phoneticPr fontId="4"/>
  </si>
  <si>
    <t>間接的経費</t>
    <phoneticPr fontId="4"/>
  </si>
  <si>
    <t>　　　　　　　</t>
    <phoneticPr fontId="4"/>
  </si>
  <si>
    <t>区分</t>
    <phoneticPr fontId="4"/>
  </si>
  <si>
    <t>間接的経費</t>
    <rPh sb="0" eb="3">
      <t>カンセツテキ</t>
    </rPh>
    <rPh sb="3" eb="5">
      <t>ケイヒ</t>
    </rPh>
    <phoneticPr fontId="4"/>
  </si>
  <si>
    <t>間接的経費の率をパーセントで入力してください。</t>
    <rPh sb="0" eb="3">
      <t>カンセツテキ</t>
    </rPh>
    <rPh sb="3" eb="5">
      <t>ケイヒ</t>
    </rPh>
    <rPh sb="6" eb="7">
      <t>リツ</t>
    </rPh>
    <rPh sb="14" eb="16">
      <t>ニュウリョク</t>
    </rPh>
    <phoneticPr fontId="4"/>
  </si>
  <si>
    <t>6.開発費</t>
    <rPh sb="2" eb="4">
      <t>カイハツ</t>
    </rPh>
    <rPh sb="4" eb="5">
      <t>ヒ</t>
    </rPh>
    <phoneticPr fontId="4"/>
  </si>
  <si>
    <t>6.1 資金</t>
    <rPh sb="4" eb="6">
      <t>シキン</t>
    </rPh>
    <phoneticPr fontId="4"/>
  </si>
  <si>
    <t>6.2および6.3の金額と、6.4の金額が合っていないとエラーメッセージが表示されますので、どちらかを修正してください。</t>
    <rPh sb="10" eb="12">
      <t>キンガク</t>
    </rPh>
    <rPh sb="18" eb="20">
      <t>キンガク</t>
    </rPh>
    <rPh sb="21" eb="22">
      <t>ア</t>
    </rPh>
    <rPh sb="37" eb="39">
      <t>ヒョウジ</t>
    </rPh>
    <rPh sb="51" eb="53">
      <t>シュウセイ</t>
    </rPh>
    <phoneticPr fontId="4"/>
  </si>
  <si>
    <t>従事計画表を作成のうえ、「6.4.Ⅲ人件費」に計上してください。</t>
    <phoneticPr fontId="4"/>
  </si>
  <si>
    <t>6.4 使途内訳</t>
    <rPh sb="4" eb="6">
      <t>シト</t>
    </rPh>
    <rPh sb="6" eb="8">
      <t>ウチワケ</t>
    </rPh>
    <phoneticPr fontId="4"/>
  </si>
  <si>
    <t>6.2 資金支出計画</t>
    <phoneticPr fontId="4"/>
  </si>
  <si>
    <t>6.2.1 ＪＳＴ支出分</t>
    <phoneticPr fontId="4"/>
  </si>
  <si>
    <t>6.2.2　企業支出分</t>
    <phoneticPr fontId="4"/>
  </si>
  <si>
    <t>6.3 マイルストーン資金</t>
    <phoneticPr fontId="4"/>
  </si>
  <si>
    <t>6.3.1 マイルストーン内訳ＪＳＴ支出分</t>
    <phoneticPr fontId="4"/>
  </si>
  <si>
    <t>右側の合計欄が、「6.2 資金支出計画」と一致することを確認してください。</t>
    <phoneticPr fontId="4"/>
  </si>
  <si>
    <t>6.3.2 マイルストーン内訳企業支出分</t>
    <phoneticPr fontId="4"/>
  </si>
  <si>
    <t>変更後</t>
    <rPh sb="0" eb="3">
      <t>ヘンコウゴ</t>
    </rPh>
    <phoneticPr fontId="4"/>
  </si>
  <si>
    <t>（参考）変更前</t>
    <rPh sb="1" eb="3">
      <t>サンコウ</t>
    </rPh>
    <rPh sb="4" eb="6">
      <t>ヘンコウ</t>
    </rPh>
    <rPh sb="6" eb="7">
      <t>マエ</t>
    </rPh>
    <phoneticPr fontId="4"/>
  </si>
  <si>
    <t>前</t>
    <rPh sb="0" eb="1">
      <t>マエ</t>
    </rPh>
    <phoneticPr fontId="4"/>
  </si>
  <si>
    <t>後</t>
    <rPh sb="0" eb="1">
      <t>ノチ</t>
    </rPh>
    <phoneticPr fontId="4"/>
  </si>
  <si>
    <t>支出時期</t>
    <rPh sb="0" eb="2">
      <t>シシュツ</t>
    </rPh>
    <rPh sb="2" eb="4">
      <t>ジキ</t>
    </rPh>
    <phoneticPr fontId="4"/>
  </si>
  <si>
    <t>MS</t>
    <phoneticPr fontId="4"/>
  </si>
  <si>
    <t>MS</t>
  </si>
  <si>
    <t>●</t>
    <phoneticPr fontId="4"/>
  </si>
  <si>
    <t>区分欄は、JST 支出分の場合には”J”（半角）、企業支出分の場合には番号欄に“自”と記入してください。</t>
    <rPh sb="0" eb="2">
      <t>クブン</t>
    </rPh>
    <rPh sb="2" eb="3">
      <t>ラン</t>
    </rPh>
    <phoneticPr fontId="4"/>
  </si>
  <si>
    <t>物品費､ その他（外注費）の支出時期欄にMS前かMS後かを示してください。</t>
    <rPh sb="14" eb="16">
      <t>シシュツ</t>
    </rPh>
    <rPh sb="16" eb="18">
      <t>ジキ</t>
    </rPh>
    <rPh sb="22" eb="23">
      <t>マエ</t>
    </rPh>
    <rPh sb="26" eb="27">
      <t>ノチ</t>
    </rPh>
    <phoneticPr fontId="4"/>
  </si>
  <si>
    <t>開発参加者として記載されている者又は外部協力者を対象とします。</t>
    <rPh sb="2" eb="5">
      <t>サンカシャ</t>
    </rPh>
    <phoneticPr fontId="4"/>
  </si>
  <si>
    <t>開発実施体制に変更があった場合には、速やかに変更届を提出してください。</t>
    <rPh sb="0" eb="2">
      <t>カイハツ</t>
    </rPh>
    <rPh sb="2" eb="4">
      <t>ジッシ</t>
    </rPh>
    <phoneticPr fontId="4"/>
  </si>
  <si>
    <t>開発成果の発表（報告様式1「四半期報告書」にて記載）</t>
    <rPh sb="14" eb="20">
      <t>シハンキホウコクショ</t>
    </rPh>
    <rPh sb="23" eb="25">
      <t>キサイ</t>
    </rPh>
    <phoneticPr fontId="4"/>
  </si>
  <si>
    <t>・</t>
    <phoneticPr fontId="4"/>
  </si>
  <si>
    <t>海外出張については、事前にJST技術担当者に相談してください。</t>
    <phoneticPr fontId="4"/>
  </si>
  <si>
    <t>JST主催の打合せ、面接、報告会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</si>
</sst>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式&quot;"/>
    <numFmt numFmtId="177" formatCode="#,##0_ "/>
    <numFmt numFmtId="178" formatCode="0_ "/>
    <numFmt numFmtId="179" formatCode="0&quot;回&quot;"/>
  </numFmts>
  <fonts count="13" x14ac:knownFonts="1">
    <font>
      <sz val="11"/>
      <name val="ＭＳ Ｐゴシック"/>
      <family val="3"/>
      <charset val="128"/>
    </font>
    <font>
      <sz val="11"/>
      <name val="ＭＳ Ｐゴシック"/>
      <family val="3"/>
      <charset val="128"/>
    </font>
    <font>
      <sz val="11"/>
      <name val="ＭＳ 明朝"/>
      <family val="1"/>
      <charset val="128"/>
    </font>
    <font>
      <b/>
      <sz val="11"/>
      <name val="ＭＳ 明朝"/>
      <family val="1"/>
      <charset val="128"/>
    </font>
    <font>
      <sz val="6"/>
      <name val="ＭＳ Ｐゴシック"/>
      <family val="3"/>
      <charset val="128"/>
    </font>
    <font>
      <sz val="11"/>
      <color indexed="8"/>
      <name val="ＭＳ 明朝"/>
      <family val="1"/>
      <charset val="128"/>
    </font>
    <font>
      <sz val="10"/>
      <name val="ＭＳ 明朝"/>
      <family val="1"/>
      <charset val="128"/>
    </font>
    <font>
      <sz val="9"/>
      <name val="ＭＳ 明朝"/>
      <family val="1"/>
      <charset val="128"/>
    </font>
    <font>
      <sz val="11"/>
      <color rgb="FFFF0000"/>
      <name val="ＭＳ Ｐゴシック"/>
      <family val="3"/>
      <charset val="128"/>
      <scheme val="minor"/>
    </font>
    <font>
      <sz val="11"/>
      <color rgb="FFFF0000"/>
      <name val="ＭＳ 明朝"/>
      <family val="1"/>
      <charset val="128"/>
    </font>
    <font>
      <b/>
      <sz val="11"/>
      <color rgb="FFFF0000"/>
      <name val="ＭＳ Ｐゴシック"/>
      <family val="3"/>
      <charset val="128"/>
    </font>
    <font>
      <b/>
      <sz val="11"/>
      <color rgb="FFCCFFFF"/>
      <name val="ＭＳ Ｐゴシック"/>
      <family val="3"/>
      <charset val="128"/>
    </font>
    <font>
      <sz val="11"/>
      <color rgb="FFFFFFCC"/>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right/>
      <top style="medium">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dotted">
        <color indexed="64"/>
      </bottom>
      <diagonal style="thin">
        <color indexed="64"/>
      </diagonal>
    </border>
    <border diagonalUp="1">
      <left style="medium">
        <color indexed="64"/>
      </left>
      <right style="medium">
        <color indexed="64"/>
      </right>
      <top style="dotted">
        <color indexed="64"/>
      </top>
      <bottom style="dotted">
        <color indexed="64"/>
      </bottom>
      <diagonal style="thin">
        <color indexed="64"/>
      </diagonal>
    </border>
    <border diagonalUp="1">
      <left style="medium">
        <color indexed="64"/>
      </left>
      <right style="medium">
        <color indexed="64"/>
      </right>
      <top style="dotted">
        <color indexed="64"/>
      </top>
      <bottom style="medium">
        <color indexed="64"/>
      </bottom>
      <diagonal style="thin">
        <color indexed="64"/>
      </diagonal>
    </border>
    <border>
      <left/>
      <right/>
      <top/>
      <bottom style="dotted">
        <color indexed="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tted">
        <color indexed="8"/>
      </bottom>
      <diagonal/>
    </border>
    <border>
      <left style="medium">
        <color indexed="64"/>
      </left>
      <right style="medium">
        <color indexed="64"/>
      </right>
      <top/>
      <bottom style="dotted">
        <color indexed="8"/>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diagonalUp="1">
      <left/>
      <right/>
      <top style="medium">
        <color indexed="64"/>
      </top>
      <bottom style="medium">
        <color indexed="64"/>
      </bottom>
      <diagonal style="thin">
        <color indexed="64"/>
      </diagonal>
    </border>
    <border diagonalUp="1">
      <left/>
      <right/>
      <top/>
      <bottom/>
      <diagonal style="thin">
        <color indexed="64"/>
      </diagonal>
    </border>
    <border>
      <left style="medium">
        <color indexed="64"/>
      </left>
      <right/>
      <top style="medium">
        <color indexed="64"/>
      </top>
      <bottom style="dotted">
        <color indexed="8"/>
      </bottom>
      <diagonal/>
    </border>
    <border>
      <left style="medium">
        <color indexed="64"/>
      </left>
      <right style="medium">
        <color indexed="64"/>
      </right>
      <top style="medium">
        <color indexed="64"/>
      </top>
      <bottom style="dotted">
        <color indexed="8"/>
      </bottom>
      <diagonal/>
    </border>
    <border>
      <left/>
      <right/>
      <top style="medium">
        <color indexed="64"/>
      </top>
      <bottom style="dotted">
        <color indexed="8"/>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right style="medium">
        <color indexed="64"/>
      </right>
      <top/>
      <bottom style="medium">
        <color indexed="64"/>
      </bottom>
      <diagonal style="hair">
        <color indexed="64"/>
      </diagonal>
    </border>
    <border>
      <left/>
      <right style="medium">
        <color indexed="64"/>
      </right>
      <top/>
      <bottom style="dotted">
        <color indexed="64"/>
      </bottom>
      <diagonal/>
    </border>
    <border>
      <left/>
      <right style="medium">
        <color indexed="64"/>
      </right>
      <top/>
      <bottom/>
      <diagonal/>
    </border>
    <border diagonalUp="1">
      <left/>
      <right style="medium">
        <color indexed="64"/>
      </right>
      <top style="medium">
        <color indexed="64"/>
      </top>
      <bottom style="medium">
        <color indexed="64"/>
      </bottom>
      <diagonal style="hair">
        <color indexed="64"/>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2" fillId="0" borderId="4" xfId="0" applyFont="1" applyBorder="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177" fontId="2" fillId="0" borderId="0" xfId="0" applyNumberFormat="1" applyFont="1" applyAlignment="1">
      <alignment horizontal="center" vertical="center"/>
    </xf>
    <xf numFmtId="177" fontId="2" fillId="0" borderId="0" xfId="0" applyNumberFormat="1" applyFont="1">
      <alignment vertical="center"/>
    </xf>
    <xf numFmtId="177" fontId="2" fillId="0" borderId="13" xfId="0" applyNumberFormat="1" applyFont="1" applyBorder="1">
      <alignment vertical="center"/>
    </xf>
    <xf numFmtId="0" fontId="2" fillId="0" borderId="18" xfId="0" applyFont="1" applyBorder="1" applyAlignment="1">
      <alignment horizontal="center"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7" xfId="0" applyFont="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left" vertical="center" wrapText="1" shrinkToFit="1"/>
    </xf>
    <xf numFmtId="0" fontId="8" fillId="0" borderId="0" xfId="1">
      <alignment vertical="center"/>
    </xf>
    <xf numFmtId="0" fontId="6"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47" xfId="0" applyFont="1" applyBorder="1" applyAlignment="1">
      <alignment horizontal="center" vertical="center" wrapText="1"/>
    </xf>
    <xf numFmtId="0" fontId="2" fillId="0" borderId="0" xfId="0" applyFont="1" applyAlignment="1">
      <alignment horizontal="left" vertical="center"/>
    </xf>
    <xf numFmtId="0" fontId="3" fillId="0" borderId="0" xfId="0" applyFont="1">
      <alignment vertical="center"/>
    </xf>
    <xf numFmtId="38" fontId="2" fillId="0" borderId="49" xfId="2" applyFont="1" applyBorder="1" applyAlignment="1" applyProtection="1">
      <alignment horizontal="right" vertical="center" wrapText="1"/>
    </xf>
    <xf numFmtId="38" fontId="2" fillId="0" borderId="52" xfId="2" applyFont="1" applyBorder="1" applyAlignment="1" applyProtection="1">
      <alignment horizontal="right" vertical="center" wrapText="1"/>
    </xf>
    <xf numFmtId="0" fontId="2" fillId="0" borderId="24" xfId="0" applyFont="1" applyBorder="1" applyAlignment="1">
      <alignment horizontal="center" vertical="center"/>
    </xf>
    <xf numFmtId="3" fontId="2" fillId="3" borderId="28" xfId="0" applyNumberFormat="1" applyFont="1" applyFill="1" applyBorder="1" applyAlignment="1">
      <alignment horizontal="right" vertical="center" wrapText="1"/>
    </xf>
    <xf numFmtId="3" fontId="2" fillId="3" borderId="29"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3" fontId="2" fillId="3" borderId="8" xfId="0" applyNumberFormat="1" applyFont="1" applyFill="1" applyBorder="1" applyAlignment="1">
      <alignment horizontal="right" vertical="center" wrapText="1"/>
    </xf>
    <xf numFmtId="3" fontId="2" fillId="3" borderId="21" xfId="0" applyNumberFormat="1" applyFont="1" applyFill="1" applyBorder="1" applyAlignment="1">
      <alignment horizontal="right" vertical="center" wrapText="1"/>
    </xf>
    <xf numFmtId="3" fontId="2" fillId="3" borderId="17"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0" xfId="0" applyNumberFormat="1" applyFont="1" applyFill="1" applyAlignment="1">
      <alignment horizontal="right" vertical="center" wrapText="1"/>
    </xf>
    <xf numFmtId="0" fontId="2" fillId="3" borderId="3" xfId="0" applyFont="1" applyFill="1" applyBorder="1" applyAlignment="1">
      <alignment horizontal="right" vertical="center" wrapText="1"/>
    </xf>
    <xf numFmtId="3" fontId="2" fillId="3" borderId="26" xfId="0" applyNumberFormat="1" applyFont="1" applyFill="1" applyBorder="1" applyAlignment="1">
      <alignment horizontal="right" vertical="center" wrapText="1"/>
    </xf>
    <xf numFmtId="3" fontId="2" fillId="3" borderId="25"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2" fillId="3" borderId="23" xfId="0" applyNumberFormat="1" applyFont="1" applyFill="1" applyBorder="1" applyAlignment="1">
      <alignment horizontal="right" vertical="center" wrapText="1"/>
    </xf>
    <xf numFmtId="38" fontId="2" fillId="3" borderId="5" xfId="2" applyFont="1" applyFill="1" applyBorder="1" applyAlignment="1" applyProtection="1">
      <alignment horizontal="right" vertical="center" wrapText="1"/>
    </xf>
    <xf numFmtId="38" fontId="2" fillId="3" borderId="4" xfId="2" applyFont="1" applyFill="1" applyBorder="1" applyAlignment="1" applyProtection="1">
      <alignment vertical="center" wrapText="1"/>
    </xf>
    <xf numFmtId="38" fontId="2" fillId="3" borderId="2" xfId="2" applyFont="1" applyFill="1" applyBorder="1" applyAlignment="1" applyProtection="1">
      <alignment horizontal="right" vertical="center" wrapText="1"/>
    </xf>
    <xf numFmtId="38" fontId="2" fillId="3" borderId="1" xfId="2" applyFont="1" applyFill="1" applyBorder="1" applyAlignment="1" applyProtection="1">
      <alignment vertical="center" wrapText="1"/>
    </xf>
    <xf numFmtId="38" fontId="2" fillId="3" borderId="48" xfId="2" applyFont="1" applyFill="1" applyBorder="1" applyAlignment="1" applyProtection="1">
      <alignment horizontal="right" vertical="center" wrapText="1"/>
    </xf>
    <xf numFmtId="38" fontId="2" fillId="3" borderId="50" xfId="2" applyFont="1" applyFill="1" applyBorder="1" applyAlignment="1" applyProtection="1">
      <alignment horizontal="right" vertical="center" wrapText="1"/>
    </xf>
    <xf numFmtId="38" fontId="2" fillId="3" borderId="12" xfId="2" applyFont="1" applyFill="1" applyBorder="1" applyAlignment="1" applyProtection="1">
      <alignment horizontal="right" vertical="center" wrapText="1"/>
    </xf>
    <xf numFmtId="38" fontId="2" fillId="3" borderId="51" xfId="2" applyFont="1" applyFill="1" applyBorder="1" applyAlignment="1" applyProtection="1">
      <alignment horizontal="right" vertical="center" wrapText="1"/>
    </xf>
    <xf numFmtId="38" fontId="2" fillId="3" borderId="1" xfId="2" applyFont="1" applyFill="1" applyBorder="1" applyAlignment="1" applyProtection="1">
      <alignment horizontal="right" vertical="center" wrapText="1"/>
    </xf>
    <xf numFmtId="38" fontId="2" fillId="3" borderId="32" xfId="2" applyFont="1" applyFill="1" applyBorder="1" applyAlignment="1" applyProtection="1">
      <alignment horizontal="right" vertical="center" wrapText="1"/>
    </xf>
    <xf numFmtId="177" fontId="2" fillId="3" borderId="1" xfId="0" applyNumberFormat="1" applyFont="1" applyFill="1" applyBorder="1">
      <alignment vertical="center"/>
    </xf>
    <xf numFmtId="177" fontId="2" fillId="3" borderId="5" xfId="0" applyNumberFormat="1" applyFont="1" applyFill="1" applyBorder="1">
      <alignment vertical="center"/>
    </xf>
    <xf numFmtId="177" fontId="2" fillId="3" borderId="6" xfId="0" applyNumberFormat="1" applyFont="1" applyFill="1" applyBorder="1">
      <alignment vertical="center"/>
    </xf>
    <xf numFmtId="177" fontId="2" fillId="3" borderId="7" xfId="0" applyNumberFormat="1" applyFont="1" applyFill="1" applyBorder="1">
      <alignment vertical="center"/>
    </xf>
    <xf numFmtId="177" fontId="2" fillId="3" borderId="8" xfId="0" applyNumberFormat="1" applyFont="1" applyFill="1" applyBorder="1">
      <alignment vertical="center"/>
    </xf>
    <xf numFmtId="177" fontId="2" fillId="3" borderId="9" xfId="0" applyNumberFormat="1" applyFont="1" applyFill="1" applyBorder="1">
      <alignment vertical="center"/>
    </xf>
    <xf numFmtId="177" fontId="2" fillId="3" borderId="10" xfId="0" applyNumberFormat="1" applyFont="1" applyFill="1" applyBorder="1">
      <alignment vertical="center"/>
    </xf>
    <xf numFmtId="177" fontId="2" fillId="3" borderId="11" xfId="0" applyNumberFormat="1" applyFont="1" applyFill="1" applyBorder="1">
      <alignment vertical="center"/>
    </xf>
    <xf numFmtId="38" fontId="6" fillId="3" borderId="39" xfId="2" applyFont="1" applyFill="1" applyBorder="1">
      <alignment vertical="center"/>
    </xf>
    <xf numFmtId="0" fontId="6" fillId="3" borderId="39" xfId="0" applyFont="1" applyFill="1" applyBorder="1" applyAlignment="1">
      <alignment horizontal="center" vertical="center"/>
    </xf>
    <xf numFmtId="0" fontId="7" fillId="3" borderId="47"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48" xfId="0" applyFont="1" applyFill="1" applyBorder="1" applyAlignment="1">
      <alignment horizontal="center" vertical="center" wrapText="1"/>
    </xf>
    <xf numFmtId="57" fontId="7" fillId="3" borderId="48" xfId="0" applyNumberFormat="1" applyFont="1" applyFill="1" applyBorder="1" applyAlignment="1">
      <alignment horizontal="center" vertical="center" wrapText="1"/>
    </xf>
    <xf numFmtId="0" fontId="0" fillId="0" borderId="0" xfId="0" applyAlignment="1">
      <alignment horizontal="right" vertical="center"/>
    </xf>
    <xf numFmtId="0" fontId="10" fillId="0" borderId="0" xfId="0" applyFont="1">
      <alignment vertical="center"/>
    </xf>
    <xf numFmtId="0" fontId="7" fillId="2" borderId="51"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38" fontId="2" fillId="2" borderId="5" xfId="2" applyFont="1" applyFill="1" applyBorder="1" applyAlignment="1" applyProtection="1">
      <alignment horizontal="right" vertical="center" wrapText="1"/>
      <protection locked="0"/>
    </xf>
    <xf numFmtId="38" fontId="2" fillId="2" borderId="4" xfId="2" applyFont="1" applyFill="1" applyBorder="1" applyAlignment="1" applyProtection="1">
      <alignment vertical="center" wrapText="1"/>
      <protection locked="0"/>
    </xf>
    <xf numFmtId="38" fontId="2" fillId="2" borderId="2" xfId="2" applyFont="1" applyFill="1" applyBorder="1" applyAlignment="1" applyProtection="1">
      <alignment horizontal="right" vertical="center" wrapText="1"/>
      <protection locked="0"/>
    </xf>
    <xf numFmtId="38" fontId="2" fillId="2" borderId="48" xfId="2" applyFont="1" applyFill="1" applyBorder="1" applyAlignment="1" applyProtection="1">
      <alignment horizontal="right" vertical="center" wrapText="1"/>
      <protection locked="0"/>
    </xf>
    <xf numFmtId="0" fontId="7" fillId="2" borderId="47" xfId="0" applyFont="1" applyFill="1" applyBorder="1" applyAlignment="1" applyProtection="1">
      <alignment horizontal="center" vertical="center" wrapText="1"/>
      <protection locked="0"/>
    </xf>
    <xf numFmtId="57" fontId="7" fillId="2" borderId="48" xfId="0" applyNumberFormat="1" applyFont="1" applyFill="1" applyBorder="1" applyAlignment="1" applyProtection="1">
      <alignment horizontal="center" vertical="center" wrapText="1"/>
      <protection locked="0"/>
    </xf>
    <xf numFmtId="38" fontId="2" fillId="2" borderId="50" xfId="2" applyFont="1" applyFill="1" applyBorder="1" applyAlignment="1" applyProtection="1">
      <alignment horizontal="right" vertical="center" wrapText="1"/>
      <protection locked="0"/>
    </xf>
    <xf numFmtId="38" fontId="2" fillId="2" borderId="51" xfId="2" applyFont="1" applyFill="1" applyBorder="1" applyAlignment="1" applyProtection="1">
      <alignment horizontal="right" vertical="center" wrapText="1"/>
      <protection locked="0"/>
    </xf>
    <xf numFmtId="38" fontId="2" fillId="2" borderId="12" xfId="2" applyFont="1" applyFill="1" applyBorder="1" applyAlignment="1" applyProtection="1">
      <alignment horizontal="right" vertical="center" wrapText="1"/>
      <protection locked="0"/>
    </xf>
    <xf numFmtId="38" fontId="2" fillId="2" borderId="32" xfId="2" applyFont="1" applyFill="1" applyBorder="1" applyAlignment="1" applyProtection="1">
      <alignment horizontal="right" vertical="center" wrapText="1"/>
      <protection locked="0"/>
    </xf>
    <xf numFmtId="0" fontId="10" fillId="0" borderId="0" xfId="0" applyFont="1" applyAlignment="1">
      <alignment horizontal="left" vertical="center"/>
    </xf>
    <xf numFmtId="0" fontId="2" fillId="0" borderId="1" xfId="0" applyFont="1" applyBorder="1" applyProtection="1">
      <alignment vertical="center"/>
      <protection locked="0"/>
    </xf>
    <xf numFmtId="177" fontId="2" fillId="0" borderId="1" xfId="0" applyNumberFormat="1" applyFont="1" applyBorder="1" applyAlignment="1" applyProtection="1">
      <alignment horizontal="right" vertical="center"/>
      <protection locked="0"/>
    </xf>
    <xf numFmtId="0" fontId="2" fillId="0" borderId="30" xfId="0" applyFont="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5" xfId="0" applyFont="1" applyFill="1" applyBorder="1" applyProtection="1">
      <alignment vertical="center"/>
      <protection locked="0"/>
    </xf>
    <xf numFmtId="178" fontId="2" fillId="2" borderId="30" xfId="0" applyNumberFormat="1" applyFont="1" applyFill="1" applyBorder="1" applyAlignment="1" applyProtection="1">
      <alignment horizontal="right" vertical="center"/>
      <protection locked="0"/>
    </xf>
    <xf numFmtId="176" fontId="2" fillId="2" borderId="44" xfId="0" applyNumberFormat="1" applyFont="1" applyFill="1" applyBorder="1" applyAlignment="1" applyProtection="1">
      <alignment horizontal="right" vertical="center"/>
      <protection locked="0"/>
    </xf>
    <xf numFmtId="177" fontId="2" fillId="2" borderId="5" xfId="0" applyNumberFormat="1" applyFont="1" applyFill="1" applyBorder="1" applyAlignment="1" applyProtection="1">
      <alignment horizontal="right" vertical="center"/>
      <protection locked="0"/>
    </xf>
    <xf numFmtId="0" fontId="2" fillId="0" borderId="33" xfId="0" applyFont="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6" xfId="0" applyFont="1" applyFill="1" applyBorder="1" applyProtection="1">
      <alignment vertical="center"/>
      <protection locked="0"/>
    </xf>
    <xf numFmtId="178" fontId="2" fillId="2" borderId="33" xfId="0" applyNumberFormat="1" applyFont="1" applyFill="1" applyBorder="1" applyAlignment="1" applyProtection="1">
      <alignment horizontal="right" vertical="center"/>
      <protection locked="0"/>
    </xf>
    <xf numFmtId="176" fontId="2" fillId="2" borderId="45" xfId="0" applyNumberFormat="1" applyFont="1" applyFill="1" applyBorder="1" applyAlignment="1" applyProtection="1">
      <alignment horizontal="right" vertical="center"/>
      <protection locked="0"/>
    </xf>
    <xf numFmtId="177" fontId="2" fillId="2" borderId="6" xfId="0" applyNumberFormat="1" applyFont="1" applyFill="1" applyBorder="1" applyAlignment="1" applyProtection="1">
      <alignment horizontal="right" vertical="center"/>
      <protection locked="0"/>
    </xf>
    <xf numFmtId="0" fontId="2" fillId="0" borderId="36" xfId="0" applyFont="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7" xfId="0" applyFont="1" applyFill="1" applyBorder="1" applyProtection="1">
      <alignment vertical="center"/>
      <protection locked="0"/>
    </xf>
    <xf numFmtId="178" fontId="2" fillId="2" borderId="36" xfId="0" applyNumberFormat="1" applyFont="1" applyFill="1" applyBorder="1" applyAlignment="1" applyProtection="1">
      <alignment horizontal="right" vertical="center"/>
      <protection locked="0"/>
    </xf>
    <xf numFmtId="176" fontId="2" fillId="2" borderId="46" xfId="0" applyNumberFormat="1" applyFont="1" applyFill="1" applyBorder="1" applyAlignment="1" applyProtection="1">
      <alignment horizontal="right" vertical="center"/>
      <protection locked="0"/>
    </xf>
    <xf numFmtId="177" fontId="2" fillId="2" borderId="7" xfId="0" applyNumberFormat="1" applyFont="1" applyFill="1" applyBorder="1" applyAlignment="1" applyProtection="1">
      <alignment horizontal="right" vertical="center"/>
      <protection locked="0"/>
    </xf>
    <xf numFmtId="0" fontId="2" fillId="0" borderId="12" xfId="0" applyFont="1" applyBorder="1" applyProtection="1">
      <alignment vertical="center"/>
      <protection locked="0"/>
    </xf>
    <xf numFmtId="0" fontId="2" fillId="2" borderId="32" xfId="0" applyFont="1" applyFill="1" applyBorder="1" applyProtection="1">
      <alignment vertical="center"/>
      <protection locked="0"/>
    </xf>
    <xf numFmtId="0" fontId="2" fillId="2" borderId="35" xfId="0" applyFont="1" applyFill="1" applyBorder="1" applyProtection="1">
      <alignment vertical="center"/>
      <protection locked="0"/>
    </xf>
    <xf numFmtId="0" fontId="2" fillId="2" borderId="38" xfId="0" applyFont="1" applyFill="1" applyBorder="1" applyProtection="1">
      <alignment vertical="center"/>
      <protection locked="0"/>
    </xf>
    <xf numFmtId="0" fontId="2" fillId="0" borderId="1" xfId="0" applyFont="1" applyBorder="1" applyAlignment="1" applyProtection="1">
      <alignment vertical="center" wrapText="1" shrinkToFit="1"/>
      <protection locked="0"/>
    </xf>
    <xf numFmtId="176" fontId="2" fillId="0" borderId="1" xfId="0" applyNumberFormat="1" applyFont="1" applyBorder="1" applyAlignment="1" applyProtection="1">
      <alignment horizontal="right" vertical="center"/>
      <protection locked="0"/>
    </xf>
    <xf numFmtId="0" fontId="2" fillId="0" borderId="5" xfId="0" applyFont="1" applyBorder="1" applyAlignment="1" applyProtection="1">
      <alignment vertical="center" wrapText="1" shrinkToFit="1"/>
      <protection locked="0"/>
    </xf>
    <xf numFmtId="177" fontId="2" fillId="0" borderId="5" xfId="0" applyNumberFormat="1" applyFont="1" applyBorder="1" applyAlignment="1" applyProtection="1">
      <alignment horizontal="right" vertical="center"/>
      <protection locked="0"/>
    </xf>
    <xf numFmtId="0" fontId="2" fillId="0" borderId="7" xfId="0" applyFont="1" applyBorder="1" applyAlignment="1" applyProtection="1">
      <alignment vertical="center" wrapText="1" shrinkToFit="1"/>
      <protection locked="0"/>
    </xf>
    <xf numFmtId="177" fontId="2" fillId="0" borderId="7" xfId="0" applyNumberFormat="1" applyFont="1" applyBorder="1" applyAlignment="1" applyProtection="1">
      <alignment horizontal="right" vertical="center"/>
      <protection locked="0"/>
    </xf>
    <xf numFmtId="0" fontId="2" fillId="0" borderId="6" xfId="0" applyFont="1" applyBorder="1" applyAlignment="1" applyProtection="1">
      <alignment vertical="center" wrapText="1" shrinkToFit="1"/>
      <protection locked="0"/>
    </xf>
    <xf numFmtId="177" fontId="2" fillId="0" borderId="6" xfId="0" applyNumberFormat="1" applyFont="1" applyBorder="1" applyAlignment="1" applyProtection="1">
      <alignment horizontal="right" vertical="center"/>
      <protection locked="0"/>
    </xf>
    <xf numFmtId="0" fontId="2" fillId="0" borderId="12" xfId="0" applyFont="1" applyBorder="1" applyAlignment="1" applyProtection="1">
      <alignment vertical="center" shrinkToFit="1"/>
      <protection locked="0"/>
    </xf>
    <xf numFmtId="176" fontId="2" fillId="0" borderId="8" xfId="0" applyNumberFormat="1" applyFont="1" applyBorder="1" applyAlignment="1" applyProtection="1">
      <alignment horizontal="right" vertical="center"/>
      <protection locked="0"/>
    </xf>
    <xf numFmtId="0" fontId="2" fillId="2" borderId="5" xfId="0" applyFont="1" applyFill="1" applyBorder="1" applyAlignment="1" applyProtection="1">
      <alignment vertical="center" wrapText="1" shrinkToFit="1"/>
      <protection locked="0"/>
    </xf>
    <xf numFmtId="0" fontId="2" fillId="2" borderId="30" xfId="0" applyFont="1" applyFill="1" applyBorder="1" applyAlignment="1" applyProtection="1">
      <alignment horizontal="right" vertical="center"/>
      <protection locked="0"/>
    </xf>
    <xf numFmtId="179" fontId="2" fillId="2" borderId="44" xfId="0" applyNumberFormat="1" applyFont="1" applyFill="1" applyBorder="1" applyAlignment="1" applyProtection="1">
      <alignment horizontal="right" vertical="center"/>
      <protection locked="0"/>
    </xf>
    <xf numFmtId="177" fontId="2" fillId="2" borderId="9" xfId="0" applyNumberFormat="1" applyFont="1" applyFill="1" applyBorder="1" applyAlignment="1" applyProtection="1">
      <alignment horizontal="right" vertical="center"/>
      <protection locked="0"/>
    </xf>
    <xf numFmtId="0" fontId="2" fillId="2" borderId="7" xfId="0" applyFont="1" applyFill="1" applyBorder="1" applyAlignment="1" applyProtection="1">
      <alignment vertical="center" wrapText="1" shrinkToFit="1"/>
      <protection locked="0"/>
    </xf>
    <xf numFmtId="0" fontId="2" fillId="2" borderId="36" xfId="0" applyFont="1" applyFill="1" applyBorder="1" applyAlignment="1" applyProtection="1">
      <alignment horizontal="right" vertical="center"/>
      <protection locked="0"/>
    </xf>
    <xf numFmtId="179" fontId="2" fillId="2" borderId="46" xfId="0" applyNumberFormat="1" applyFont="1" applyFill="1" applyBorder="1" applyAlignment="1" applyProtection="1">
      <alignment horizontal="right" vertical="center"/>
      <protection locked="0"/>
    </xf>
    <xf numFmtId="177" fontId="2" fillId="2" borderId="10" xfId="0" applyNumberFormat="1" applyFont="1" applyFill="1" applyBorder="1" applyAlignment="1" applyProtection="1">
      <alignment horizontal="right" vertical="center"/>
      <protection locked="0"/>
    </xf>
    <xf numFmtId="0" fontId="2" fillId="2" borderId="6" xfId="0" applyFont="1" applyFill="1" applyBorder="1" applyAlignment="1" applyProtection="1">
      <alignment vertical="center" wrapText="1" shrinkToFit="1"/>
      <protection locked="0"/>
    </xf>
    <xf numFmtId="0" fontId="2" fillId="2" borderId="33" xfId="0" applyFont="1" applyFill="1" applyBorder="1" applyAlignment="1" applyProtection="1">
      <alignment horizontal="right" vertical="center"/>
      <protection locked="0"/>
    </xf>
    <xf numFmtId="179" fontId="2" fillId="2" borderId="45" xfId="0" applyNumberFormat="1" applyFont="1" applyFill="1" applyBorder="1" applyAlignment="1" applyProtection="1">
      <alignment horizontal="right" vertical="center"/>
      <protection locked="0"/>
    </xf>
    <xf numFmtId="177" fontId="2" fillId="2" borderId="11" xfId="0" applyNumberFormat="1" applyFont="1" applyFill="1" applyBorder="1" applyAlignment="1" applyProtection="1">
      <alignment horizontal="right" vertical="center"/>
      <protection locked="0"/>
    </xf>
    <xf numFmtId="0" fontId="2" fillId="0" borderId="1" xfId="0" applyFont="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6" xfId="0" applyFont="1" applyFill="1" applyBorder="1" applyAlignment="1" applyProtection="1">
      <alignment vertical="center" shrinkToFit="1"/>
      <protection locked="0"/>
    </xf>
    <xf numFmtId="178" fontId="2" fillId="2" borderId="41" xfId="0" applyNumberFormat="1" applyFont="1" applyFill="1" applyBorder="1" applyAlignment="1" applyProtection="1">
      <alignment horizontal="right" vertical="center"/>
      <protection locked="0"/>
    </xf>
    <xf numFmtId="176" fontId="2" fillId="2" borderId="31" xfId="0" applyNumberFormat="1" applyFont="1" applyFill="1" applyBorder="1" applyAlignment="1" applyProtection="1">
      <alignment horizontal="right" vertical="center"/>
      <protection locked="0"/>
    </xf>
    <xf numFmtId="178" fontId="2" fillId="2" borderId="43" xfId="0" applyNumberFormat="1" applyFont="1" applyFill="1" applyBorder="1" applyAlignment="1" applyProtection="1">
      <alignment horizontal="right" vertical="center"/>
      <protection locked="0"/>
    </xf>
    <xf numFmtId="176" fontId="2" fillId="2" borderId="34" xfId="0" applyNumberFormat="1" applyFont="1" applyFill="1" applyBorder="1" applyAlignment="1" applyProtection="1">
      <alignment horizontal="right" vertical="center"/>
      <protection locked="0"/>
    </xf>
    <xf numFmtId="177" fontId="2" fillId="2" borderId="9" xfId="0" applyNumberFormat="1" applyFont="1" applyFill="1" applyBorder="1" applyProtection="1">
      <alignment vertical="center"/>
      <protection locked="0"/>
    </xf>
    <xf numFmtId="177" fontId="2" fillId="2" borderId="5" xfId="0" applyNumberFormat="1" applyFont="1" applyFill="1" applyBorder="1" applyProtection="1">
      <alignment vertical="center"/>
      <protection locked="0"/>
    </xf>
    <xf numFmtId="0" fontId="2" fillId="2" borderId="32" xfId="0" applyFont="1" applyFill="1" applyBorder="1" applyAlignment="1" applyProtection="1">
      <alignment vertical="center" wrapText="1" shrinkToFit="1"/>
      <protection locked="0"/>
    </xf>
    <xf numFmtId="177" fontId="2" fillId="2" borderId="11" xfId="0" applyNumberFormat="1" applyFont="1" applyFill="1" applyBorder="1" applyProtection="1">
      <alignment vertical="center"/>
      <protection locked="0"/>
    </xf>
    <xf numFmtId="177" fontId="2" fillId="2" borderId="6" xfId="0" applyNumberFormat="1" applyFont="1" applyFill="1" applyBorder="1" applyProtection="1">
      <alignment vertical="center"/>
      <protection locked="0"/>
    </xf>
    <xf numFmtId="0" fontId="2" fillId="2" borderId="35" xfId="0" applyFont="1" applyFill="1" applyBorder="1" applyAlignment="1" applyProtection="1">
      <alignment vertical="center" wrapText="1" shrinkToFit="1"/>
      <protection locked="0"/>
    </xf>
    <xf numFmtId="0" fontId="2" fillId="0" borderId="12" xfId="0" applyFont="1" applyBorder="1" applyAlignment="1" applyProtection="1">
      <alignment vertical="center" wrapText="1" shrinkToFit="1"/>
      <protection locked="0"/>
    </xf>
    <xf numFmtId="0" fontId="2" fillId="2" borderId="1" xfId="0" applyFont="1" applyFill="1" applyBorder="1" applyAlignment="1" applyProtection="1">
      <alignment vertical="center" wrapText="1" shrinkToFit="1"/>
      <protection locked="0"/>
    </xf>
    <xf numFmtId="0" fontId="2" fillId="2" borderId="1" xfId="0" applyFont="1" applyFill="1" applyBorder="1" applyAlignment="1" applyProtection="1">
      <alignment vertical="center" shrinkToFit="1"/>
      <protection locked="0"/>
    </xf>
    <xf numFmtId="0" fontId="2" fillId="0" borderId="1" xfId="0" applyFont="1" applyBorder="1" applyAlignment="1" applyProtection="1">
      <alignment horizontal="center" vertical="center"/>
      <protection locked="0"/>
    </xf>
    <xf numFmtId="177" fontId="2" fillId="0" borderId="14" xfId="0" applyNumberFormat="1" applyFont="1" applyBorder="1" applyProtection="1">
      <alignment vertical="center"/>
      <protection locked="0"/>
    </xf>
    <xf numFmtId="0" fontId="2" fillId="2" borderId="32" xfId="0" applyFont="1" applyFill="1" applyBorder="1" applyAlignment="1" applyProtection="1">
      <alignment horizontal="left" vertical="center" wrapText="1" shrinkToFit="1"/>
      <protection locked="0"/>
    </xf>
    <xf numFmtId="177" fontId="2" fillId="2" borderId="10" xfId="0" applyNumberFormat="1" applyFont="1" applyFill="1" applyBorder="1" applyProtection="1">
      <alignment vertical="center"/>
      <protection locked="0"/>
    </xf>
    <xf numFmtId="177" fontId="2" fillId="0" borderId="15" xfId="0" applyNumberFormat="1" applyFont="1" applyBorder="1" applyProtection="1">
      <alignment vertical="center"/>
      <protection locked="0"/>
    </xf>
    <xf numFmtId="0" fontId="2" fillId="2" borderId="38" xfId="0" applyFont="1" applyFill="1" applyBorder="1" applyAlignment="1" applyProtection="1">
      <alignment horizontal="left" vertical="center" wrapText="1" shrinkToFit="1"/>
      <protection locked="0"/>
    </xf>
    <xf numFmtId="177" fontId="2" fillId="0" borderId="16" xfId="0" applyNumberFormat="1" applyFont="1" applyBorder="1" applyProtection="1">
      <alignment vertical="center"/>
      <protection locked="0"/>
    </xf>
    <xf numFmtId="9" fontId="2" fillId="2" borderId="35" xfId="0" applyNumberFormat="1" applyFont="1" applyFill="1" applyBorder="1" applyAlignment="1" applyProtection="1">
      <alignment horizontal="left" vertical="center" wrapText="1" shrinkToFit="1"/>
      <protection locked="0"/>
    </xf>
    <xf numFmtId="0" fontId="6" fillId="2" borderId="39" xfId="0" applyFont="1" applyFill="1" applyBorder="1" applyProtection="1">
      <alignment vertical="center"/>
      <protection locked="0"/>
    </xf>
    <xf numFmtId="38" fontId="6" fillId="2" borderId="39" xfId="2" applyFont="1" applyFill="1" applyBorder="1" applyProtection="1">
      <alignment vertical="center"/>
      <protection locked="0"/>
    </xf>
    <xf numFmtId="0" fontId="6" fillId="2" borderId="39" xfId="0" applyFont="1" applyFill="1" applyBorder="1" applyAlignment="1" applyProtection="1">
      <alignment vertical="center" wrapText="1"/>
      <protection locked="0"/>
    </xf>
    <xf numFmtId="0" fontId="2" fillId="2" borderId="30" xfId="0" applyFont="1" applyFill="1" applyBorder="1" applyAlignment="1" applyProtection="1">
      <alignment horizontal="center" vertical="center"/>
      <protection locked="0"/>
    </xf>
    <xf numFmtId="0" fontId="2" fillId="2" borderId="41" xfId="0" applyFont="1" applyFill="1" applyBorder="1" applyAlignment="1" applyProtection="1">
      <alignment horizontal="right" vertical="center"/>
      <protection locked="0"/>
    </xf>
    <xf numFmtId="179" fontId="2" fillId="2" borderId="31" xfId="0" applyNumberFormat="1" applyFont="1" applyFill="1" applyBorder="1" applyAlignment="1" applyProtection="1">
      <alignment horizontal="right" vertical="center"/>
      <protection locked="0"/>
    </xf>
    <xf numFmtId="0" fontId="2" fillId="2" borderId="36" xfId="0" applyFont="1" applyFill="1" applyBorder="1" applyAlignment="1" applyProtection="1">
      <alignment horizontal="center" vertical="center"/>
      <protection locked="0"/>
    </xf>
    <xf numFmtId="0" fontId="2" fillId="2" borderId="42" xfId="0" applyFont="1" applyFill="1" applyBorder="1" applyAlignment="1" applyProtection="1">
      <alignment horizontal="right" vertical="center"/>
      <protection locked="0"/>
    </xf>
    <xf numFmtId="179" fontId="2" fillId="2" borderId="37" xfId="0" applyNumberFormat="1" applyFont="1" applyFill="1" applyBorder="1" applyAlignment="1" applyProtection="1">
      <alignment horizontal="right" vertical="center"/>
      <protection locked="0"/>
    </xf>
    <xf numFmtId="0" fontId="2" fillId="2" borderId="33" xfId="0" applyFont="1" applyFill="1" applyBorder="1" applyAlignment="1" applyProtection="1">
      <alignment horizontal="center" vertical="center"/>
      <protection locked="0"/>
    </xf>
    <xf numFmtId="0" fontId="2" fillId="2" borderId="43" xfId="0" applyFont="1" applyFill="1" applyBorder="1" applyAlignment="1" applyProtection="1">
      <alignment horizontal="right" vertical="center"/>
      <protection locked="0"/>
    </xf>
    <xf numFmtId="179" fontId="2" fillId="2" borderId="34" xfId="0" applyNumberFormat="1" applyFont="1" applyFill="1" applyBorder="1" applyAlignment="1" applyProtection="1">
      <alignment horizontal="right" vertical="center"/>
      <protection locked="0"/>
    </xf>
    <xf numFmtId="0" fontId="2" fillId="2" borderId="32" xfId="0" applyFont="1" applyFill="1" applyBorder="1" applyAlignment="1" applyProtection="1">
      <alignment vertical="center" shrinkToFit="1"/>
      <protection locked="0"/>
    </xf>
    <xf numFmtId="0" fontId="2" fillId="2" borderId="38" xfId="0" applyFont="1" applyFill="1" applyBorder="1" applyAlignment="1" applyProtection="1">
      <alignment vertical="center" wrapText="1" shrinkToFit="1"/>
      <protection locked="0"/>
    </xf>
    <xf numFmtId="0" fontId="2" fillId="2" borderId="38" xfId="0" applyFont="1" applyFill="1" applyBorder="1" applyAlignment="1" applyProtection="1">
      <alignment vertical="center" shrinkToFit="1"/>
      <protection locked="0"/>
    </xf>
    <xf numFmtId="0" fontId="2" fillId="2" borderId="35" xfId="0" applyFont="1" applyFill="1" applyBorder="1" applyAlignment="1" applyProtection="1">
      <alignment vertical="center" shrinkToFit="1"/>
      <protection locked="0"/>
    </xf>
    <xf numFmtId="0" fontId="2" fillId="0" borderId="51" xfId="0" applyFont="1" applyBorder="1" applyAlignment="1">
      <alignment horizontal="justify" vertical="center" wrapText="1"/>
    </xf>
    <xf numFmtId="0" fontId="2" fillId="0" borderId="48" xfId="0" applyFont="1" applyBorder="1" applyAlignment="1">
      <alignment horizontal="justify" vertical="center" wrapText="1"/>
    </xf>
    <xf numFmtId="38" fontId="2" fillId="2" borderId="47" xfId="2" applyFont="1" applyFill="1" applyBorder="1" applyAlignment="1" applyProtection="1">
      <alignment vertical="center" wrapText="1"/>
      <protection locked="0"/>
    </xf>
    <xf numFmtId="38" fontId="2" fillId="3" borderId="12" xfId="2" applyFont="1" applyFill="1" applyBorder="1" applyAlignment="1" applyProtection="1">
      <alignment vertical="center" wrapText="1"/>
    </xf>
    <xf numFmtId="0" fontId="2" fillId="0" borderId="12"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32" xfId="0" applyFont="1" applyBorder="1" applyAlignment="1">
      <alignment horizontal="justify" vertical="center" wrapText="1"/>
    </xf>
    <xf numFmtId="9" fontId="2" fillId="3" borderId="12" xfId="0" applyNumberFormat="1" applyFont="1" applyFill="1" applyBorder="1" applyAlignment="1">
      <alignment horizontal="right" vertical="center" wrapText="1"/>
    </xf>
    <xf numFmtId="9" fontId="2" fillId="2" borderId="12" xfId="0" applyNumberFormat="1" applyFont="1" applyFill="1" applyBorder="1" applyAlignment="1" applyProtection="1">
      <alignment horizontal="right" vertical="center" wrapText="1"/>
      <protection locked="0"/>
    </xf>
    <xf numFmtId="0" fontId="8" fillId="0" borderId="0" xfId="1" applyAlignment="1">
      <alignment horizontal="right" vertical="center"/>
    </xf>
    <xf numFmtId="0" fontId="8" fillId="0" borderId="0" xfId="1" applyAlignment="1">
      <alignment horizontal="left" vertical="center"/>
    </xf>
    <xf numFmtId="0" fontId="9" fillId="0" borderId="0" xfId="0" applyFont="1" applyAlignment="1">
      <alignment horizontal="right" vertical="center"/>
    </xf>
    <xf numFmtId="0" fontId="2" fillId="0" borderId="24" xfId="0" applyFont="1" applyBorder="1" applyAlignment="1" applyProtection="1">
      <alignment horizontal="right" vertical="center"/>
      <protection locked="0"/>
    </xf>
    <xf numFmtId="0" fontId="2" fillId="0" borderId="12" xfId="0" applyFont="1" applyBorder="1" applyAlignment="1" applyProtection="1">
      <alignment horizontal="left" vertical="center"/>
      <protection locked="0"/>
    </xf>
    <xf numFmtId="0" fontId="2" fillId="2" borderId="59" xfId="0" applyFont="1" applyFill="1" applyBorder="1" applyAlignment="1" applyProtection="1">
      <alignment horizontal="right" vertical="center"/>
      <protection locked="0"/>
    </xf>
    <xf numFmtId="0" fontId="2" fillId="2" borderId="47" xfId="0" applyFont="1" applyFill="1" applyBorder="1" applyAlignment="1" applyProtection="1">
      <alignment horizontal="left" vertical="center"/>
      <protection locked="0"/>
    </xf>
    <xf numFmtId="0" fontId="2" fillId="2" borderId="22" xfId="0" applyFont="1" applyFill="1" applyBorder="1" applyAlignment="1" applyProtection="1">
      <alignment horizontal="right" vertical="center"/>
      <protection locked="0"/>
    </xf>
    <xf numFmtId="0" fontId="2" fillId="2" borderId="60" xfId="0" applyFont="1" applyFill="1" applyBorder="1" applyAlignment="1" applyProtection="1">
      <alignment horizontal="left" vertical="center"/>
      <protection locked="0"/>
    </xf>
    <xf numFmtId="0" fontId="2" fillId="2" borderId="18" xfId="0" applyFont="1" applyFill="1" applyBorder="1" applyAlignment="1" applyProtection="1">
      <alignment horizontal="right" vertical="center"/>
      <protection locked="0"/>
    </xf>
    <xf numFmtId="0" fontId="2" fillId="2" borderId="61" xfId="0" applyFont="1" applyFill="1" applyBorder="1" applyAlignment="1" applyProtection="1">
      <alignment horizontal="left" vertical="center"/>
      <protection locked="0"/>
    </xf>
    <xf numFmtId="0" fontId="2" fillId="2" borderId="62" xfId="0" applyFont="1" applyFill="1" applyBorder="1" applyAlignment="1" applyProtection="1">
      <alignment horizontal="right" vertical="center"/>
      <protection locked="0"/>
    </xf>
    <xf numFmtId="0" fontId="2" fillId="2" borderId="51" xfId="0" applyFont="1" applyFill="1" applyBorder="1" applyAlignment="1" applyProtection="1">
      <alignment horizontal="left" vertical="center"/>
      <protection locked="0"/>
    </xf>
    <xf numFmtId="0" fontId="2" fillId="2" borderId="63" xfId="0" applyFont="1" applyFill="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pplyProtection="1">
      <alignment horizontal="right" vertical="center" shrinkToFit="1"/>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right" vertical="center" wrapText="1" shrinkToFit="1"/>
      <protection locked="0"/>
    </xf>
    <xf numFmtId="0" fontId="2" fillId="0" borderId="0" xfId="0" applyFont="1" applyAlignment="1" applyProtection="1">
      <alignment horizontal="left" vertical="center" wrapText="1" shrinkToFit="1"/>
      <protection locked="0"/>
    </xf>
    <xf numFmtId="0" fontId="2" fillId="0" borderId="24" xfId="0" applyFont="1" applyBorder="1" applyAlignment="1" applyProtection="1">
      <alignment horizontal="right" vertical="center" wrapText="1" shrinkToFit="1"/>
      <protection locked="0"/>
    </xf>
    <xf numFmtId="0" fontId="2" fillId="0" borderId="12" xfId="0" applyFont="1" applyBorder="1" applyAlignment="1" applyProtection="1">
      <alignment horizontal="left" vertical="center" wrapText="1" shrinkToFit="1"/>
      <protection locked="0"/>
    </xf>
    <xf numFmtId="0" fontId="2" fillId="2" borderId="59" xfId="0" applyFont="1" applyFill="1" applyBorder="1" applyAlignment="1" applyProtection="1">
      <alignment horizontal="right" vertical="center" wrapText="1" shrinkToFit="1"/>
      <protection locked="0"/>
    </xf>
    <xf numFmtId="0" fontId="2" fillId="2" borderId="61" xfId="0" applyFont="1" applyFill="1" applyBorder="1" applyAlignment="1" applyProtection="1">
      <alignment horizontal="left" vertical="center" wrapText="1" shrinkToFit="1"/>
      <protection locked="0"/>
    </xf>
    <xf numFmtId="0" fontId="2" fillId="2" borderId="22" xfId="0" applyFont="1" applyFill="1" applyBorder="1" applyAlignment="1" applyProtection="1">
      <alignment horizontal="right" vertical="center" wrapText="1" shrinkToFit="1"/>
      <protection locked="0"/>
    </xf>
    <xf numFmtId="0" fontId="2" fillId="2" borderId="48" xfId="0" applyFont="1" applyFill="1" applyBorder="1" applyAlignment="1" applyProtection="1">
      <alignment horizontal="left" vertical="center" wrapText="1" shrinkToFit="1"/>
      <protection locked="0"/>
    </xf>
    <xf numFmtId="0" fontId="2" fillId="0" borderId="24" xfId="0" applyFont="1" applyBorder="1" applyAlignment="1" applyProtection="1">
      <alignment horizontal="right" vertical="center" shrinkToFit="1"/>
      <protection locked="0"/>
    </xf>
    <xf numFmtId="0" fontId="2" fillId="0" borderId="12" xfId="0" applyFont="1" applyBorder="1" applyAlignment="1" applyProtection="1">
      <alignment horizontal="left" vertical="center" shrinkToFit="1"/>
      <protection locked="0"/>
    </xf>
    <xf numFmtId="0" fontId="2" fillId="0" borderId="0" xfId="0" applyFont="1" applyAlignment="1">
      <alignment horizontal="right" vertical="center" wrapText="1" shrinkToFit="1"/>
    </xf>
    <xf numFmtId="0" fontId="2" fillId="0" borderId="0" xfId="0" applyFont="1" applyAlignment="1">
      <alignment horizontal="left" vertical="center" wrapText="1" shrinkToFit="1"/>
    </xf>
    <xf numFmtId="9" fontId="2" fillId="0" borderId="0" xfId="0" applyNumberFormat="1" applyFont="1" applyAlignment="1" applyProtection="1">
      <alignment horizontal="right" vertical="center" wrapText="1" shrinkToFit="1"/>
      <protection locked="0"/>
    </xf>
    <xf numFmtId="9" fontId="2" fillId="0" borderId="0" xfId="0" applyNumberFormat="1" applyFont="1" applyAlignment="1" applyProtection="1">
      <alignment horizontal="left" vertical="center" wrapText="1" shrinkToFit="1"/>
      <protection locked="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left" vertic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12" xfId="0" applyBorder="1" applyAlignment="1">
      <alignment horizontal="center" vertical="center" wrapText="1"/>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178" fontId="2" fillId="0" borderId="36" xfId="0" applyNumberFormat="1" applyFont="1" applyBorder="1" applyAlignment="1" applyProtection="1">
      <alignment horizontal="right" vertical="center"/>
      <protection locked="0"/>
    </xf>
    <xf numFmtId="178" fontId="2" fillId="0" borderId="46" xfId="0" applyNumberFormat="1" applyFont="1" applyBorder="1" applyAlignment="1" applyProtection="1">
      <alignment horizontal="right" vertical="center"/>
      <protection locked="0"/>
    </xf>
    <xf numFmtId="0" fontId="2"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176" fontId="2" fillId="0" borderId="1" xfId="0" applyNumberFormat="1" applyFont="1" applyBorder="1" applyAlignment="1" applyProtection="1">
      <alignment horizontal="right"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178" fontId="2" fillId="0" borderId="33" xfId="0" applyNumberFormat="1" applyFont="1" applyBorder="1" applyAlignment="1" applyProtection="1">
      <alignment horizontal="right" vertical="center"/>
      <protection locked="0"/>
    </xf>
    <xf numFmtId="178" fontId="2" fillId="0" borderId="45" xfId="0" applyNumberFormat="1"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178" fontId="2" fillId="0" borderId="30" xfId="0" applyNumberFormat="1" applyFont="1" applyBorder="1" applyAlignment="1" applyProtection="1">
      <alignment horizontal="right" vertical="center"/>
      <protection locked="0"/>
    </xf>
    <xf numFmtId="178" fontId="2" fillId="0" borderId="44"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2" fillId="0" borderId="12" xfId="0" applyFont="1" applyBorder="1" applyAlignment="1">
      <alignment horizontal="center" vertical="center"/>
    </xf>
    <xf numFmtId="0" fontId="2" fillId="0" borderId="24" xfId="0" applyFont="1" applyBorder="1" applyAlignment="1">
      <alignment horizontal="center" vertical="center"/>
    </xf>
    <xf numFmtId="176" fontId="2" fillId="0" borderId="56" xfId="0" applyNumberFormat="1" applyFont="1" applyBorder="1" applyAlignment="1" applyProtection="1">
      <alignment horizontal="right" vertical="center"/>
      <protection locked="0"/>
    </xf>
    <xf numFmtId="176" fontId="2" fillId="0" borderId="57" xfId="0" applyNumberFormat="1" applyFont="1" applyBorder="1" applyAlignment="1" applyProtection="1">
      <alignment horizontal="right" vertical="center"/>
      <protection locked="0"/>
    </xf>
  </cellXfs>
  <cellStyles count="3">
    <cellStyle name="警告文" xfId="1" builtinId="11"/>
    <cellStyle name="桁区切り" xfId="2" builtinId="6"/>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0</xdr:colOff>
      <xdr:row>6</xdr:row>
      <xdr:rowOff>0</xdr:rowOff>
    </xdr:to>
    <xdr:cxnSp macro="">
      <xdr:nvCxnSpPr>
        <xdr:cNvPr id="4" name="直線コネクタ 3">
          <a:extLst>
            <a:ext uri="{FF2B5EF4-FFF2-40B4-BE49-F238E27FC236}">
              <a16:creationId xmlns:a16="http://schemas.microsoft.com/office/drawing/2014/main" id="{D6EEFDE5-D8B7-4AD4-AE8A-A68BC23C0130}"/>
            </a:ext>
          </a:extLst>
        </xdr:cNvPr>
        <xdr:cNvCxnSpPr/>
      </xdr:nvCxnSpPr>
      <xdr:spPr>
        <a:xfrm>
          <a:off x="657225" y="1219200"/>
          <a:ext cx="2571750" cy="514350"/>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3</xdr:col>
      <xdr:colOff>9525</xdr:colOff>
      <xdr:row>19</xdr:row>
      <xdr:rowOff>371475</xdr:rowOff>
    </xdr:to>
    <xdr:cxnSp macro="">
      <xdr:nvCxnSpPr>
        <xdr:cNvPr id="6" name="直線コネクタ 5">
          <a:extLst>
            <a:ext uri="{FF2B5EF4-FFF2-40B4-BE49-F238E27FC236}">
              <a16:creationId xmlns:a16="http://schemas.microsoft.com/office/drawing/2014/main" id="{8A40CE1F-53D9-45D7-ADD9-FA677F5F49A9}"/>
            </a:ext>
          </a:extLst>
        </xdr:cNvPr>
        <xdr:cNvCxnSpPr/>
      </xdr:nvCxnSpPr>
      <xdr:spPr>
        <a:xfrm>
          <a:off x="657225" y="7239000"/>
          <a:ext cx="2581275" cy="1133475"/>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33</xdr:row>
      <xdr:rowOff>0</xdr:rowOff>
    </xdr:from>
    <xdr:to>
      <xdr:col>2</xdr:col>
      <xdr:colOff>781050</xdr:colOff>
      <xdr:row>34</xdr:row>
      <xdr:rowOff>361950</xdr:rowOff>
    </xdr:to>
    <xdr:cxnSp macro="">
      <xdr:nvCxnSpPr>
        <xdr:cNvPr id="7" name="直線コネクタ 6">
          <a:extLst>
            <a:ext uri="{FF2B5EF4-FFF2-40B4-BE49-F238E27FC236}">
              <a16:creationId xmlns:a16="http://schemas.microsoft.com/office/drawing/2014/main" id="{1B1C4C00-176E-4003-BF4A-0CA8DC7BEBA0}"/>
            </a:ext>
          </a:extLst>
        </xdr:cNvPr>
        <xdr:cNvCxnSpPr/>
      </xdr:nvCxnSpPr>
      <xdr:spPr>
        <a:xfrm>
          <a:off x="590550" y="12573000"/>
          <a:ext cx="3095625" cy="742950"/>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2</xdr:col>
      <xdr:colOff>828675</xdr:colOff>
      <xdr:row>47</xdr:row>
      <xdr:rowOff>361950</xdr:rowOff>
    </xdr:to>
    <xdr:cxnSp macro="">
      <xdr:nvCxnSpPr>
        <xdr:cNvPr id="9" name="直線コネクタ 8">
          <a:extLst>
            <a:ext uri="{FF2B5EF4-FFF2-40B4-BE49-F238E27FC236}">
              <a16:creationId xmlns:a16="http://schemas.microsoft.com/office/drawing/2014/main" id="{E68E9AAE-0217-4180-AF2D-30617D11296B}"/>
            </a:ext>
          </a:extLst>
        </xdr:cNvPr>
        <xdr:cNvCxnSpPr/>
      </xdr:nvCxnSpPr>
      <xdr:spPr>
        <a:xfrm>
          <a:off x="590550" y="17526000"/>
          <a:ext cx="3143250" cy="742950"/>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3</xdr:col>
      <xdr:colOff>9525</xdr:colOff>
      <xdr:row>5</xdr:row>
      <xdr:rowOff>371475</xdr:rowOff>
    </xdr:to>
    <xdr:cxnSp macro="">
      <xdr:nvCxnSpPr>
        <xdr:cNvPr id="8" name="直線コネクタ 7">
          <a:extLst>
            <a:ext uri="{FF2B5EF4-FFF2-40B4-BE49-F238E27FC236}">
              <a16:creationId xmlns:a16="http://schemas.microsoft.com/office/drawing/2014/main" id="{1C309F51-3532-4916-AD9D-32C0373E17C1}"/>
            </a:ext>
          </a:extLst>
        </xdr:cNvPr>
        <xdr:cNvCxnSpPr/>
      </xdr:nvCxnSpPr>
      <xdr:spPr>
        <a:xfrm>
          <a:off x="657225" y="1143000"/>
          <a:ext cx="2581275" cy="1133475"/>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3</xdr:col>
      <xdr:colOff>11430</xdr:colOff>
      <xdr:row>19</xdr:row>
      <xdr:rowOff>369570</xdr:rowOff>
    </xdr:to>
    <xdr:cxnSp macro="">
      <xdr:nvCxnSpPr>
        <xdr:cNvPr id="10" name="直線コネクタ 9">
          <a:extLst>
            <a:ext uri="{FF2B5EF4-FFF2-40B4-BE49-F238E27FC236}">
              <a16:creationId xmlns:a16="http://schemas.microsoft.com/office/drawing/2014/main" id="{BE0ADB63-83FB-483E-9B07-0752A6B64C5A}"/>
            </a:ext>
          </a:extLst>
        </xdr:cNvPr>
        <xdr:cNvCxnSpPr/>
      </xdr:nvCxnSpPr>
      <xdr:spPr>
        <a:xfrm>
          <a:off x="590550" y="6477000"/>
          <a:ext cx="3164205" cy="1131570"/>
        </a:xfrm>
        <a:prstGeom prst="line">
          <a:avLst/>
        </a:prstGeom>
        <a:ln w="1270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47"/>
  <sheetViews>
    <sheetView showGridLines="0" tabSelected="1" view="pageBreakPreview" zoomScaleNormal="100" zoomScaleSheetLayoutView="100" workbookViewId="0">
      <selection activeCell="Q9" sqref="Q9"/>
    </sheetView>
  </sheetViews>
  <sheetFormatPr defaultRowHeight="13.2" x14ac:dyDescent="0.2"/>
  <cols>
    <col min="1" max="1" width="8.6640625" style="4" customWidth="1"/>
    <col min="2" max="2" width="33.77734375" style="4" customWidth="1"/>
    <col min="3" max="5" width="18.44140625" style="4" customWidth="1"/>
    <col min="6" max="6" width="13.109375" style="4" customWidth="1"/>
    <col min="7" max="7" width="3.88671875" customWidth="1"/>
  </cols>
  <sheetData>
    <row r="1" spans="2:10" ht="27.9" customHeight="1" x14ac:dyDescent="0.2"/>
    <row r="2" spans="2:10" ht="27.9" customHeight="1" x14ac:dyDescent="0.2">
      <c r="B2" s="1" t="s">
        <v>203</v>
      </c>
    </row>
    <row r="3" spans="2:10" ht="27.9" customHeight="1" thickBot="1" x14ac:dyDescent="0.25">
      <c r="B3" s="1" t="s">
        <v>204</v>
      </c>
      <c r="E3" s="6" t="s">
        <v>12</v>
      </c>
      <c r="I3" s="73" t="s">
        <v>182</v>
      </c>
    </row>
    <row r="4" spans="2:10" ht="27.9" customHeight="1" x14ac:dyDescent="0.2">
      <c r="B4" s="10" t="s">
        <v>70</v>
      </c>
      <c r="C4" s="3" t="s">
        <v>69</v>
      </c>
      <c r="D4" s="26" t="s">
        <v>0</v>
      </c>
      <c r="E4" s="217" t="s">
        <v>76</v>
      </c>
      <c r="I4" s="72" t="s">
        <v>104</v>
      </c>
      <c r="J4" t="s">
        <v>194</v>
      </c>
    </row>
    <row r="5" spans="2:10" ht="27.9" customHeight="1" x14ac:dyDescent="0.2">
      <c r="B5" s="11"/>
      <c r="C5" s="27" t="s">
        <v>68</v>
      </c>
      <c r="D5" s="28" t="s">
        <v>1</v>
      </c>
      <c r="E5" s="218"/>
      <c r="I5" s="72" t="s">
        <v>104</v>
      </c>
      <c r="J5" t="s">
        <v>205</v>
      </c>
    </row>
    <row r="6" spans="2:10" ht="27.9" customHeight="1" thickBot="1" x14ac:dyDescent="0.25">
      <c r="B6" s="11" t="s">
        <v>77</v>
      </c>
      <c r="C6" s="27"/>
      <c r="D6" s="28"/>
      <c r="E6" s="218"/>
      <c r="I6" s="72" t="s">
        <v>104</v>
      </c>
      <c r="J6" t="s">
        <v>183</v>
      </c>
    </row>
    <row r="7" spans="2:10" ht="27.9" customHeight="1" thickBot="1" x14ac:dyDescent="0.25">
      <c r="B7" s="15" t="s">
        <v>84</v>
      </c>
      <c r="C7" s="35">
        <f>IF('6.2~6.3'!H7='6.4'!H19,'6.4'!H19,"金額が合いません。")</f>
        <v>0</v>
      </c>
      <c r="D7" s="36">
        <f>IF('6.2~6.3'!H21='6.4'!I19,'6.4'!I19,"金額が合いません。")</f>
        <v>0</v>
      </c>
      <c r="E7" s="35">
        <f t="shared" ref="E7:E15" si="0">C7+D7</f>
        <v>0</v>
      </c>
      <c r="I7" s="72"/>
      <c r="J7" t="s">
        <v>184</v>
      </c>
    </row>
    <row r="8" spans="2:10" ht="27.9" customHeight="1" thickBot="1" x14ac:dyDescent="0.25">
      <c r="B8" s="14" t="s">
        <v>2</v>
      </c>
      <c r="C8" s="37">
        <f>IF('6.2~6.3'!H8='6.4'!H40,'6.4'!H40,"金額が合いません。")</f>
        <v>0</v>
      </c>
      <c r="D8" s="38">
        <f>IF('6.2~6.3'!H22='6.4'!I40,'6.4'!I40,"金額が合いません。")</f>
        <v>0</v>
      </c>
      <c r="E8" s="37">
        <f t="shared" si="0"/>
        <v>0</v>
      </c>
      <c r="I8" s="72" t="s">
        <v>104</v>
      </c>
      <c r="J8" t="s">
        <v>185</v>
      </c>
    </row>
    <row r="9" spans="2:10" ht="27.9" customHeight="1" thickBot="1" x14ac:dyDescent="0.25">
      <c r="B9" s="14" t="s">
        <v>3</v>
      </c>
      <c r="C9" s="37">
        <f>IF('6.2~6.3'!H9='6.4'!H66,'6.4'!H66,"金額が合いません。")</f>
        <v>0</v>
      </c>
      <c r="D9" s="38">
        <f>IF('6.2~6.3'!H23='6.4'!I66,'6.4'!I66,"金額が合いません。")</f>
        <v>0</v>
      </c>
      <c r="E9" s="37">
        <f t="shared" si="0"/>
        <v>0</v>
      </c>
      <c r="I9" s="72" t="s">
        <v>104</v>
      </c>
      <c r="J9" t="s">
        <v>110</v>
      </c>
    </row>
    <row r="10" spans="2:10" ht="27.9" customHeight="1" x14ac:dyDescent="0.2">
      <c r="B10" s="12" t="s">
        <v>4</v>
      </c>
      <c r="C10" s="39">
        <f>IF('6.2~6.3'!H10='6.4'!H97,'6.4'!H97,"金額が合いません。")</f>
        <v>0</v>
      </c>
      <c r="D10" s="40">
        <f>IF('6.2~6.3'!H24='6.4'!I97,'6.4'!I97,"金額が合いません。")</f>
        <v>0</v>
      </c>
      <c r="E10" s="39">
        <f t="shared" si="0"/>
        <v>0</v>
      </c>
      <c r="I10" s="72" t="s">
        <v>104</v>
      </c>
      <c r="J10" t="s">
        <v>186</v>
      </c>
    </row>
    <row r="11" spans="2:10" ht="27.9" customHeight="1" thickBot="1" x14ac:dyDescent="0.25">
      <c r="B11" s="11" t="s">
        <v>5</v>
      </c>
      <c r="C11" s="41">
        <f>IF('6.2~6.3'!H11='6.4'!H121,'6.4'!H121,"金額が合いません。")</f>
        <v>0</v>
      </c>
      <c r="D11" s="42">
        <f>IF('6.2~6.3'!H25='6.4'!I121,'6.4'!I121,"金額が合いません。")</f>
        <v>0</v>
      </c>
      <c r="E11" s="41">
        <f t="shared" si="0"/>
        <v>0</v>
      </c>
      <c r="I11" s="72" t="s">
        <v>104</v>
      </c>
      <c r="J11" t="s">
        <v>187</v>
      </c>
    </row>
    <row r="12" spans="2:10" ht="27.9" customHeight="1" thickBot="1" x14ac:dyDescent="0.25">
      <c r="B12" s="14" t="s">
        <v>6</v>
      </c>
      <c r="C12" s="37">
        <f>'6.2~6.3'!H12</f>
        <v>0</v>
      </c>
      <c r="D12" s="38">
        <f>'6.2~6.3'!H26</f>
        <v>0</v>
      </c>
      <c r="E12" s="37">
        <f t="shared" si="0"/>
        <v>0</v>
      </c>
      <c r="I12" s="72" t="s">
        <v>104</v>
      </c>
      <c r="J12" t="s">
        <v>188</v>
      </c>
    </row>
    <row r="13" spans="2:10" ht="27.9" customHeight="1" thickBot="1" x14ac:dyDescent="0.25">
      <c r="B13" s="11" t="s">
        <v>93</v>
      </c>
      <c r="C13" s="43">
        <f>'6.2~6.3'!H13</f>
        <v>0</v>
      </c>
      <c r="D13" s="44"/>
      <c r="E13" s="41">
        <f t="shared" si="0"/>
        <v>0</v>
      </c>
      <c r="I13" s="72" t="s">
        <v>104</v>
      </c>
      <c r="J13" t="s">
        <v>189</v>
      </c>
    </row>
    <row r="14" spans="2:10" ht="27.9" customHeight="1" thickBot="1" x14ac:dyDescent="0.25">
      <c r="B14" s="14" t="s">
        <v>7</v>
      </c>
      <c r="C14" s="37">
        <f>IF('6.2~6.3'!H14='6.4'!H151,'6.4'!H151,"金額が合いません。")</f>
        <v>0</v>
      </c>
      <c r="D14" s="45"/>
      <c r="E14" s="37">
        <f t="shared" si="0"/>
        <v>0</v>
      </c>
      <c r="I14" s="72"/>
      <c r="J14" t="s">
        <v>190</v>
      </c>
    </row>
    <row r="15" spans="2:10" ht="27.9" customHeight="1" thickBot="1" x14ac:dyDescent="0.25">
      <c r="B15" s="13" t="s">
        <v>9</v>
      </c>
      <c r="C15" s="46">
        <f>'6.2~6.3'!H15</f>
        <v>0</v>
      </c>
      <c r="D15" s="47">
        <f>'6.2~6.3'!H29</f>
        <v>0</v>
      </c>
      <c r="E15" s="46">
        <f t="shared" si="0"/>
        <v>0</v>
      </c>
      <c r="I15" s="72"/>
      <c r="J15" t="s">
        <v>191</v>
      </c>
    </row>
    <row r="16" spans="2:10" ht="27.9" customHeight="1" x14ac:dyDescent="0.2">
      <c r="I16" s="72" t="s">
        <v>104</v>
      </c>
      <c r="J16" t="s">
        <v>192</v>
      </c>
    </row>
    <row r="17" spans="9:10" ht="27.9" customHeight="1" x14ac:dyDescent="0.2">
      <c r="I17" s="72" t="s">
        <v>104</v>
      </c>
      <c r="J17" t="s">
        <v>193</v>
      </c>
    </row>
    <row r="18" spans="9:10" ht="27.9" customHeight="1" x14ac:dyDescent="0.2"/>
    <row r="19" spans="9:10" ht="27.9" customHeight="1" x14ac:dyDescent="0.2"/>
    <row r="20" spans="9:10" ht="27.9" customHeight="1" x14ac:dyDescent="0.2"/>
    <row r="21" spans="9:10" ht="27.9" customHeight="1" x14ac:dyDescent="0.2"/>
    <row r="22" spans="9:10" ht="27.9" customHeight="1" x14ac:dyDescent="0.2"/>
    <row r="23" spans="9:10" ht="27.9" customHeight="1" x14ac:dyDescent="0.2"/>
    <row r="24" spans="9:10" ht="27.9" customHeight="1" x14ac:dyDescent="0.2"/>
    <row r="25" spans="9:10" ht="27.9" customHeight="1" x14ac:dyDescent="0.2"/>
    <row r="26" spans="9:10" ht="27.9" customHeight="1" x14ac:dyDescent="0.2"/>
    <row r="27" spans="9:10" ht="27.9" customHeight="1" x14ac:dyDescent="0.2"/>
    <row r="28" spans="9:10" ht="27.9" customHeight="1" x14ac:dyDescent="0.2"/>
    <row r="29" spans="9:10" ht="27.9" customHeight="1" x14ac:dyDescent="0.2"/>
    <row r="30" spans="9:10" ht="27.9" customHeight="1" x14ac:dyDescent="0.2"/>
    <row r="31" spans="9:10" ht="27.9" customHeight="1" x14ac:dyDescent="0.2"/>
    <row r="32" spans="9:10" ht="27.9" customHeight="1" x14ac:dyDescent="0.2"/>
    <row r="33" ht="27.9" customHeight="1" x14ac:dyDescent="0.2"/>
    <row r="34" ht="27.9" customHeight="1" x14ac:dyDescent="0.2"/>
    <row r="35" ht="27.9" customHeight="1" x14ac:dyDescent="0.2"/>
    <row r="36" ht="27.9" customHeight="1" x14ac:dyDescent="0.2"/>
    <row r="37" ht="27.9" customHeight="1" x14ac:dyDescent="0.2"/>
    <row r="38" ht="27.9" customHeight="1" x14ac:dyDescent="0.2"/>
    <row r="39" ht="27.9" customHeight="1" x14ac:dyDescent="0.2"/>
    <row r="40" ht="27.9" customHeight="1" x14ac:dyDescent="0.2"/>
    <row r="41" ht="27.9" customHeight="1" x14ac:dyDescent="0.2"/>
    <row r="42" ht="27.9" customHeight="1" x14ac:dyDescent="0.2"/>
    <row r="43" ht="27.9" customHeight="1" x14ac:dyDescent="0.2"/>
    <row r="44" ht="27.9" customHeight="1" x14ac:dyDescent="0.2"/>
    <row r="45" ht="27.9" customHeight="1" x14ac:dyDescent="0.2"/>
    <row r="46" ht="27.9" customHeight="1" x14ac:dyDescent="0.2"/>
    <row r="47" ht="27.9" customHeight="1" x14ac:dyDescent="0.2"/>
  </sheetData>
  <sheetProtection sheet="1" objects="1" scenarios="1"/>
  <mergeCells count="1">
    <mergeCell ref="E4:E6"/>
  </mergeCells>
  <phoneticPr fontId="4"/>
  <pageMargins left="0.75" right="0.75" top="1" bottom="1" header="0.51200000000000001" footer="0.51200000000000001"/>
  <pageSetup paperSize="9" scale="7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L70"/>
  <sheetViews>
    <sheetView showGridLines="0" view="pageBreakPreview" topLeftCell="B1" zoomScaleNormal="100" zoomScaleSheetLayoutView="100" workbookViewId="0">
      <selection activeCell="F12" sqref="F12"/>
    </sheetView>
  </sheetViews>
  <sheetFormatPr defaultColWidth="9" defaultRowHeight="13.2" x14ac:dyDescent="0.2"/>
  <cols>
    <col min="1" max="1" width="8.6640625" style="4" customWidth="1"/>
    <col min="2" max="2" width="33.77734375" style="4" customWidth="1"/>
    <col min="3" max="3" width="12.21875" style="4" customWidth="1"/>
    <col min="4" max="8" width="14.6640625" style="4" customWidth="1"/>
    <col min="9" max="9" width="3.88671875" customWidth="1"/>
    <col min="11" max="11" width="9" style="72"/>
  </cols>
  <sheetData>
    <row r="1" spans="2:12" ht="30" customHeight="1" x14ac:dyDescent="0.2"/>
    <row r="2" spans="2:12" ht="30" customHeight="1" x14ac:dyDescent="0.2">
      <c r="B2" s="221" t="s">
        <v>208</v>
      </c>
      <c r="C2" s="221"/>
      <c r="D2" s="221"/>
      <c r="E2" s="221"/>
    </row>
    <row r="3" spans="2:12" ht="30" customHeight="1" thickBot="1" x14ac:dyDescent="0.25">
      <c r="B3" s="221" t="s">
        <v>209</v>
      </c>
      <c r="C3" s="221"/>
      <c r="D3" s="221"/>
      <c r="E3" s="221"/>
      <c r="H3" s="6" t="s">
        <v>12</v>
      </c>
    </row>
    <row r="4" spans="2:12" ht="30" customHeight="1" x14ac:dyDescent="0.2">
      <c r="B4" s="10" t="s">
        <v>195</v>
      </c>
      <c r="C4" s="29" t="s">
        <v>197</v>
      </c>
      <c r="D4" s="80" t="s">
        <v>91</v>
      </c>
      <c r="E4" s="80" t="s">
        <v>92</v>
      </c>
      <c r="F4" s="80" t="s">
        <v>92</v>
      </c>
      <c r="G4" s="80" t="s">
        <v>92</v>
      </c>
      <c r="H4" s="222" t="s">
        <v>76</v>
      </c>
    </row>
    <row r="5" spans="2:12" ht="30" customHeight="1" x14ac:dyDescent="0.2">
      <c r="B5" s="11"/>
      <c r="C5" s="174"/>
      <c r="D5" s="74" t="s">
        <v>82</v>
      </c>
      <c r="E5" s="74" t="s">
        <v>82</v>
      </c>
      <c r="F5" s="74" t="s">
        <v>82</v>
      </c>
      <c r="G5" s="74" t="s">
        <v>82</v>
      </c>
      <c r="H5" s="223"/>
    </row>
    <row r="6" spans="2:12" ht="30" customHeight="1" thickBot="1" x14ac:dyDescent="0.25">
      <c r="B6" s="13" t="s">
        <v>74</v>
      </c>
      <c r="C6" s="175"/>
      <c r="D6" s="75" t="s">
        <v>83</v>
      </c>
      <c r="E6" s="75" t="s">
        <v>83</v>
      </c>
      <c r="F6" s="75" t="s">
        <v>83</v>
      </c>
      <c r="G6" s="75" t="s">
        <v>83</v>
      </c>
      <c r="H6" s="224"/>
    </row>
    <row r="7" spans="2:12" ht="30" customHeight="1" thickBot="1" x14ac:dyDescent="0.25">
      <c r="B7" s="14" t="s">
        <v>84</v>
      </c>
      <c r="C7" s="178"/>
      <c r="D7" s="85">
        <v>0</v>
      </c>
      <c r="E7" s="76">
        <v>0</v>
      </c>
      <c r="F7" s="76">
        <v>0</v>
      </c>
      <c r="G7" s="76">
        <v>0</v>
      </c>
      <c r="H7" s="48">
        <f t="shared" ref="H7:H12" si="0">SUM(D7:G7)</f>
        <v>0</v>
      </c>
    </row>
    <row r="8" spans="2:12" ht="30" customHeight="1" thickBot="1" x14ac:dyDescent="0.25">
      <c r="B8" s="14" t="s">
        <v>2</v>
      </c>
      <c r="C8" s="178"/>
      <c r="D8" s="176">
        <v>0</v>
      </c>
      <c r="E8" s="77">
        <v>0</v>
      </c>
      <c r="F8" s="77">
        <v>0</v>
      </c>
      <c r="G8" s="77">
        <v>0</v>
      </c>
      <c r="H8" s="49">
        <f t="shared" si="0"/>
        <v>0</v>
      </c>
    </row>
    <row r="9" spans="2:12" ht="30" customHeight="1" thickBot="1" x14ac:dyDescent="0.25">
      <c r="B9" s="14" t="s">
        <v>3</v>
      </c>
      <c r="C9" s="178"/>
      <c r="D9" s="176">
        <v>0</v>
      </c>
      <c r="E9" s="77">
        <v>0</v>
      </c>
      <c r="F9" s="77">
        <v>0</v>
      </c>
      <c r="G9" s="77">
        <v>0</v>
      </c>
      <c r="H9" s="49">
        <f t="shared" si="0"/>
        <v>0</v>
      </c>
    </row>
    <row r="10" spans="2:12" ht="30" customHeight="1" x14ac:dyDescent="0.2">
      <c r="B10" s="179" t="s">
        <v>4</v>
      </c>
      <c r="C10" s="180"/>
      <c r="D10" s="85">
        <v>0</v>
      </c>
      <c r="E10" s="76">
        <v>0</v>
      </c>
      <c r="F10" s="76">
        <v>0</v>
      </c>
      <c r="G10" s="76">
        <v>0</v>
      </c>
      <c r="H10" s="48">
        <f t="shared" si="0"/>
        <v>0</v>
      </c>
    </row>
    <row r="11" spans="2:12" ht="30" customHeight="1" thickBot="1" x14ac:dyDescent="0.25">
      <c r="B11" s="13" t="s">
        <v>5</v>
      </c>
      <c r="C11" s="175"/>
      <c r="D11" s="79">
        <v>0</v>
      </c>
      <c r="E11" s="78">
        <v>0</v>
      </c>
      <c r="F11" s="78">
        <v>0</v>
      </c>
      <c r="G11" s="78">
        <v>0</v>
      </c>
      <c r="H11" s="50">
        <f t="shared" si="0"/>
        <v>0</v>
      </c>
    </row>
    <row r="12" spans="2:12" ht="30" customHeight="1" thickBot="1" x14ac:dyDescent="0.25">
      <c r="B12" s="14" t="s">
        <v>6</v>
      </c>
      <c r="C12" s="178"/>
      <c r="D12" s="177">
        <f>SUM(D7:D11)</f>
        <v>0</v>
      </c>
      <c r="E12" s="51">
        <f>SUM(E7:E11)</f>
        <v>0</v>
      </c>
      <c r="F12" s="51">
        <f>SUM(F7:F11)</f>
        <v>0</v>
      </c>
      <c r="G12" s="51">
        <f>SUM(G7:G11)</f>
        <v>0</v>
      </c>
      <c r="H12" s="51">
        <f t="shared" si="0"/>
        <v>0</v>
      </c>
    </row>
    <row r="13" spans="2:12" ht="30" customHeight="1" thickBot="1" x14ac:dyDescent="0.25">
      <c r="B13" s="14" t="s">
        <v>201</v>
      </c>
      <c r="C13" s="182">
        <v>0</v>
      </c>
      <c r="D13" s="52">
        <f>D12*C13</f>
        <v>0</v>
      </c>
      <c r="E13" s="52">
        <f>E12*C13</f>
        <v>0</v>
      </c>
      <c r="F13" s="52">
        <f>F12*C13</f>
        <v>0</v>
      </c>
      <c r="G13" s="52">
        <f>G12*C13</f>
        <v>0</v>
      </c>
      <c r="H13" s="52">
        <f>ROUNDDOWN(SUM(D13:G13),0)</f>
        <v>0</v>
      </c>
      <c r="K13" s="72" t="s">
        <v>104</v>
      </c>
      <c r="L13" t="s">
        <v>202</v>
      </c>
    </row>
    <row r="14" spans="2:12" ht="30" customHeight="1" thickBot="1" x14ac:dyDescent="0.25">
      <c r="B14" s="14" t="s">
        <v>7</v>
      </c>
      <c r="C14" s="178"/>
      <c r="D14" s="79">
        <v>0</v>
      </c>
      <c r="E14" s="79">
        <v>0</v>
      </c>
      <c r="F14" s="79">
        <v>0</v>
      </c>
      <c r="G14" s="79">
        <v>0</v>
      </c>
      <c r="H14" s="52">
        <f>SUM(D14:G14)</f>
        <v>0</v>
      </c>
    </row>
    <row r="15" spans="2:12" ht="30" customHeight="1" thickBot="1" x14ac:dyDescent="0.25">
      <c r="B15" s="14" t="s">
        <v>9</v>
      </c>
      <c r="C15" s="178"/>
      <c r="D15" s="52">
        <f>SUM(D12:D14)</f>
        <v>0</v>
      </c>
      <c r="E15" s="52">
        <f>SUM(E12:E14)</f>
        <v>0</v>
      </c>
      <c r="F15" s="52">
        <f>SUM(F12:F14)</f>
        <v>0</v>
      </c>
      <c r="G15" s="52">
        <f>SUM(G12:G14)</f>
        <v>0</v>
      </c>
      <c r="H15" s="52">
        <f>SUM(D15:G15)</f>
        <v>0</v>
      </c>
    </row>
    <row r="16" spans="2:12" ht="30" customHeight="1" x14ac:dyDescent="0.2"/>
    <row r="17" spans="2:11" ht="30" customHeight="1" thickBot="1" x14ac:dyDescent="0.25">
      <c r="B17" s="2" t="s">
        <v>210</v>
      </c>
      <c r="C17" s="2"/>
      <c r="D17" s="30"/>
      <c r="E17" s="30"/>
      <c r="H17" s="6" t="s">
        <v>12</v>
      </c>
    </row>
    <row r="18" spans="2:11" ht="30" customHeight="1" x14ac:dyDescent="0.2">
      <c r="B18" s="10" t="s">
        <v>195</v>
      </c>
      <c r="C18" s="29" t="s">
        <v>196</v>
      </c>
      <c r="D18" s="68" t="str">
        <f>D4</f>
        <v>令和〇〇年度</v>
      </c>
      <c r="E18" s="68" t="str">
        <f t="shared" ref="E18:G18" si="1">E4</f>
        <v>令和〇〇年度</v>
      </c>
      <c r="F18" s="68" t="str">
        <f t="shared" si="1"/>
        <v>令和〇〇年度</v>
      </c>
      <c r="G18" s="68" t="str">
        <f t="shared" si="1"/>
        <v>令和〇〇年度</v>
      </c>
      <c r="H18" s="222" t="s">
        <v>76</v>
      </c>
    </row>
    <row r="19" spans="2:11" ht="30" customHeight="1" x14ac:dyDescent="0.2">
      <c r="B19" s="11"/>
      <c r="C19" s="174"/>
      <c r="D19" s="69" t="str">
        <f t="shared" ref="D19:G19" si="2">D5</f>
        <v>自〇〇年〇月〇日</v>
      </c>
      <c r="E19" s="69" t="str">
        <f t="shared" si="2"/>
        <v>自〇〇年〇月〇日</v>
      </c>
      <c r="F19" s="69" t="str">
        <f t="shared" si="2"/>
        <v>自〇〇年〇月〇日</v>
      </c>
      <c r="G19" s="69" t="str">
        <f t="shared" si="2"/>
        <v>自〇〇年〇月〇日</v>
      </c>
      <c r="H19" s="223"/>
    </row>
    <row r="20" spans="2:11" ht="30" customHeight="1" thickBot="1" x14ac:dyDescent="0.25">
      <c r="B20" s="13" t="s">
        <v>74</v>
      </c>
      <c r="C20" s="175"/>
      <c r="D20" s="70" t="str">
        <f t="shared" ref="D20:G20" si="3">D6</f>
        <v>至〇〇年〇月〇日</v>
      </c>
      <c r="E20" s="70" t="str">
        <f t="shared" si="3"/>
        <v>至〇〇年〇月〇日</v>
      </c>
      <c r="F20" s="70" t="str">
        <f t="shared" si="3"/>
        <v>至〇〇年〇月〇日</v>
      </c>
      <c r="G20" s="70" t="str">
        <f t="shared" si="3"/>
        <v>至〇〇年〇月〇日</v>
      </c>
      <c r="H20" s="224"/>
    </row>
    <row r="21" spans="2:11" ht="30" customHeight="1" thickBot="1" x14ac:dyDescent="0.25">
      <c r="B21" s="14" t="s">
        <v>85</v>
      </c>
      <c r="C21" s="178"/>
      <c r="D21" s="85">
        <v>0</v>
      </c>
      <c r="E21" s="76">
        <v>0</v>
      </c>
      <c r="F21" s="76">
        <v>0</v>
      </c>
      <c r="G21" s="76">
        <v>0</v>
      </c>
      <c r="H21" s="48">
        <f t="shared" ref="H21:H26" si="4">SUM(D21:G21)</f>
        <v>0</v>
      </c>
    </row>
    <row r="22" spans="2:11" ht="30" customHeight="1" thickBot="1" x14ac:dyDescent="0.25">
      <c r="B22" s="14" t="s">
        <v>2</v>
      </c>
      <c r="C22" s="178"/>
      <c r="D22" s="176">
        <v>0</v>
      </c>
      <c r="E22" s="77">
        <v>0</v>
      </c>
      <c r="F22" s="77">
        <v>0</v>
      </c>
      <c r="G22" s="77">
        <v>0</v>
      </c>
      <c r="H22" s="49">
        <f t="shared" si="4"/>
        <v>0</v>
      </c>
    </row>
    <row r="23" spans="2:11" ht="30" customHeight="1" thickBot="1" x14ac:dyDescent="0.25">
      <c r="B23" s="14" t="s">
        <v>3</v>
      </c>
      <c r="C23" s="178"/>
      <c r="D23" s="176">
        <v>0</v>
      </c>
      <c r="E23" s="77">
        <v>0</v>
      </c>
      <c r="F23" s="77">
        <v>0</v>
      </c>
      <c r="G23" s="77">
        <v>0</v>
      </c>
      <c r="H23" s="49">
        <f t="shared" si="4"/>
        <v>0</v>
      </c>
    </row>
    <row r="24" spans="2:11" ht="30" customHeight="1" x14ac:dyDescent="0.2">
      <c r="B24" s="179" t="s">
        <v>4</v>
      </c>
      <c r="C24" s="180"/>
      <c r="D24" s="85">
        <v>0</v>
      </c>
      <c r="E24" s="76">
        <v>0</v>
      </c>
      <c r="F24" s="76">
        <v>0</v>
      </c>
      <c r="G24" s="76">
        <v>0</v>
      </c>
      <c r="H24" s="48">
        <f t="shared" si="4"/>
        <v>0</v>
      </c>
    </row>
    <row r="25" spans="2:11" ht="30" customHeight="1" thickBot="1" x14ac:dyDescent="0.25">
      <c r="B25" s="11" t="s">
        <v>5</v>
      </c>
      <c r="C25" s="174"/>
      <c r="D25" s="79">
        <v>0</v>
      </c>
      <c r="E25" s="78">
        <v>0</v>
      </c>
      <c r="F25" s="78">
        <v>0</v>
      </c>
      <c r="G25" s="78">
        <v>0</v>
      </c>
      <c r="H25" s="50">
        <f t="shared" si="4"/>
        <v>0</v>
      </c>
    </row>
    <row r="26" spans="2:11" ht="30" customHeight="1" thickBot="1" x14ac:dyDescent="0.25">
      <c r="B26" s="14" t="s">
        <v>6</v>
      </c>
      <c r="C26" s="178"/>
      <c r="D26" s="52">
        <f t="shared" ref="D26:G26" si="5">SUM(D21:D25)</f>
        <v>0</v>
      </c>
      <c r="E26" s="52">
        <f t="shared" si="5"/>
        <v>0</v>
      </c>
      <c r="F26" s="52">
        <f t="shared" si="5"/>
        <v>0</v>
      </c>
      <c r="G26" s="52">
        <f t="shared" si="5"/>
        <v>0</v>
      </c>
      <c r="H26" s="52">
        <f t="shared" si="4"/>
        <v>0</v>
      </c>
    </row>
    <row r="27" spans="2:11" ht="30" customHeight="1" thickBot="1" x14ac:dyDescent="0.25">
      <c r="B27" s="14" t="s">
        <v>198</v>
      </c>
      <c r="C27" s="178"/>
      <c r="D27" s="32"/>
      <c r="E27" s="32"/>
      <c r="F27" s="32"/>
      <c r="G27" s="32"/>
      <c r="H27" s="32"/>
    </row>
    <row r="28" spans="2:11" ht="30" customHeight="1" thickBot="1" x14ac:dyDescent="0.25">
      <c r="B28" s="14" t="s">
        <v>7</v>
      </c>
      <c r="C28" s="178"/>
      <c r="D28" s="32"/>
      <c r="E28" s="32"/>
      <c r="F28" s="32"/>
      <c r="G28" s="32"/>
      <c r="H28" s="32"/>
    </row>
    <row r="29" spans="2:11" ht="30" customHeight="1" thickBot="1" x14ac:dyDescent="0.25">
      <c r="B29" s="13" t="s">
        <v>9</v>
      </c>
      <c r="C29" s="175"/>
      <c r="D29" s="52">
        <f>SUM(D26:D28)</f>
        <v>0</v>
      </c>
      <c r="E29" s="52">
        <f>SUM(E26:E28)</f>
        <v>0</v>
      </c>
      <c r="F29" s="52">
        <f>SUM(F26:F28)</f>
        <v>0</v>
      </c>
      <c r="G29" s="52">
        <f>SUM(G26:G28)</f>
        <v>0</v>
      </c>
      <c r="H29" s="52">
        <f>SUM(D29:G29)</f>
        <v>0</v>
      </c>
    </row>
    <row r="30" spans="2:11" ht="30" customHeight="1" x14ac:dyDescent="0.2"/>
    <row r="31" spans="2:11" ht="30" customHeight="1" x14ac:dyDescent="0.2">
      <c r="H31"/>
    </row>
    <row r="32" spans="2:11" ht="30" customHeight="1" x14ac:dyDescent="0.2">
      <c r="B32" s="1" t="s">
        <v>211</v>
      </c>
      <c r="C32" s="1"/>
      <c r="H32"/>
      <c r="K32" s="86" t="s">
        <v>178</v>
      </c>
    </row>
    <row r="33" spans="2:12" ht="30" customHeight="1" thickBot="1" x14ac:dyDescent="0.25">
      <c r="B33" s="31" t="s">
        <v>212</v>
      </c>
      <c r="C33" s="31"/>
      <c r="F33" s="6" t="s">
        <v>12</v>
      </c>
      <c r="H33"/>
      <c r="K33" s="72" t="s">
        <v>104</v>
      </c>
      <c r="L33" t="s">
        <v>179</v>
      </c>
    </row>
    <row r="34" spans="2:12" ht="30" customHeight="1" x14ac:dyDescent="0.2">
      <c r="B34" s="10" t="s">
        <v>199</v>
      </c>
      <c r="C34" s="29" t="s">
        <v>200</v>
      </c>
      <c r="D34" s="29" t="s">
        <v>102</v>
      </c>
      <c r="E34" s="217" t="s">
        <v>8</v>
      </c>
      <c r="F34" s="217" t="s">
        <v>76</v>
      </c>
      <c r="H34"/>
      <c r="K34" s="72" t="s">
        <v>104</v>
      </c>
      <c r="L34" t="s">
        <v>180</v>
      </c>
    </row>
    <row r="35" spans="2:12" ht="30" customHeight="1" thickBot="1" x14ac:dyDescent="0.25">
      <c r="B35" s="13" t="s">
        <v>74</v>
      </c>
      <c r="C35" s="175"/>
      <c r="D35" s="81" t="s">
        <v>95</v>
      </c>
      <c r="E35" s="225"/>
      <c r="F35" s="225"/>
      <c r="H35"/>
      <c r="K35" s="72" t="s">
        <v>104</v>
      </c>
      <c r="L35" t="s">
        <v>213</v>
      </c>
    </row>
    <row r="36" spans="2:12" ht="30" customHeight="1" thickBot="1" x14ac:dyDescent="0.25">
      <c r="B36" s="14" t="s">
        <v>86</v>
      </c>
      <c r="C36" s="178"/>
      <c r="D36" s="82">
        <v>0</v>
      </c>
      <c r="E36" s="82">
        <v>0</v>
      </c>
      <c r="F36" s="53">
        <f>IF(SUM(D36:E36)=H7,SUM(D36:E36),"8.2.と合致しません")</f>
        <v>0</v>
      </c>
      <c r="H36"/>
      <c r="L36" t="s">
        <v>181</v>
      </c>
    </row>
    <row r="37" spans="2:12" ht="30" customHeight="1" thickBot="1" x14ac:dyDescent="0.25">
      <c r="B37" s="14" t="s">
        <v>2</v>
      </c>
      <c r="C37" s="178"/>
      <c r="D37" s="84">
        <v>0</v>
      </c>
      <c r="E37" s="84">
        <v>0</v>
      </c>
      <c r="F37" s="54">
        <f t="shared" ref="F37:F44" si="6">IF(SUM(D37:E37)=H8,SUM(D37:E37),"8.2.と合致しません")</f>
        <v>0</v>
      </c>
      <c r="H37"/>
    </row>
    <row r="38" spans="2:12" ht="30" customHeight="1" thickBot="1" x14ac:dyDescent="0.25">
      <c r="B38" s="14" t="s">
        <v>3</v>
      </c>
      <c r="C38" s="178"/>
      <c r="D38" s="84">
        <v>0</v>
      </c>
      <c r="E38" s="84">
        <v>0</v>
      </c>
      <c r="F38" s="54">
        <f t="shared" si="6"/>
        <v>0</v>
      </c>
      <c r="H38"/>
    </row>
    <row r="39" spans="2:12" ht="30" customHeight="1" x14ac:dyDescent="0.2">
      <c r="B39" s="179" t="s">
        <v>4</v>
      </c>
      <c r="C39" s="180"/>
      <c r="D39" s="82">
        <v>0</v>
      </c>
      <c r="E39" s="82">
        <v>0</v>
      </c>
      <c r="F39" s="53">
        <f t="shared" si="6"/>
        <v>0</v>
      </c>
      <c r="H39"/>
    </row>
    <row r="40" spans="2:12" ht="30" customHeight="1" thickBot="1" x14ac:dyDescent="0.25">
      <c r="B40" s="13" t="s">
        <v>5</v>
      </c>
      <c r="C40" s="175"/>
      <c r="D40" s="83">
        <v>0</v>
      </c>
      <c r="E40" s="83">
        <v>0</v>
      </c>
      <c r="F40" s="55">
        <f t="shared" si="6"/>
        <v>0</v>
      </c>
      <c r="H40"/>
    </row>
    <row r="41" spans="2:12" ht="30" customHeight="1" thickBot="1" x14ac:dyDescent="0.25">
      <c r="B41" s="14" t="s">
        <v>6</v>
      </c>
      <c r="C41" s="178"/>
      <c r="D41" s="54">
        <f>SUM(D36:D40)</f>
        <v>0</v>
      </c>
      <c r="E41" s="56">
        <f>SUM(E36:E40)</f>
        <v>0</v>
      </c>
      <c r="F41" s="54">
        <f t="shared" si="6"/>
        <v>0</v>
      </c>
      <c r="H41"/>
    </row>
    <row r="42" spans="2:12" ht="30" customHeight="1" thickBot="1" x14ac:dyDescent="0.25">
      <c r="B42" s="14" t="s">
        <v>198</v>
      </c>
      <c r="C42" s="181">
        <f>C13</f>
        <v>0</v>
      </c>
      <c r="D42" s="52">
        <f>D41*C42</f>
        <v>0</v>
      </c>
      <c r="E42" s="52">
        <f>E41*C42</f>
        <v>0</v>
      </c>
      <c r="F42" s="56">
        <f t="shared" si="6"/>
        <v>0</v>
      </c>
      <c r="H42"/>
    </row>
    <row r="43" spans="2:12" ht="30" customHeight="1" thickBot="1" x14ac:dyDescent="0.25">
      <c r="B43" s="14" t="s">
        <v>7</v>
      </c>
      <c r="C43" s="178"/>
      <c r="D43" s="79">
        <v>0</v>
      </c>
      <c r="E43" s="79">
        <v>0</v>
      </c>
      <c r="F43" s="56">
        <f t="shared" si="6"/>
        <v>0</v>
      </c>
      <c r="H43"/>
    </row>
    <row r="44" spans="2:12" ht="30" customHeight="1" thickBot="1" x14ac:dyDescent="0.25">
      <c r="B44" s="13" t="s">
        <v>9</v>
      </c>
      <c r="C44" s="175"/>
      <c r="D44" s="52">
        <f>SUM(D41:D43)</f>
        <v>0</v>
      </c>
      <c r="E44" s="52">
        <f>SUM(E41:E43)</f>
        <v>0</v>
      </c>
      <c r="F44" s="56">
        <f t="shared" si="6"/>
        <v>0</v>
      </c>
      <c r="H44"/>
    </row>
    <row r="45" spans="2:12" ht="30" customHeight="1" x14ac:dyDescent="0.2">
      <c r="H45"/>
    </row>
    <row r="46" spans="2:12" ht="30" customHeight="1" thickBot="1" x14ac:dyDescent="0.25">
      <c r="B46" s="31" t="s">
        <v>214</v>
      </c>
      <c r="C46" s="31"/>
      <c r="F46" s="6" t="s">
        <v>12</v>
      </c>
      <c r="H46"/>
    </row>
    <row r="47" spans="2:12" ht="30" customHeight="1" x14ac:dyDescent="0.2">
      <c r="B47" s="10" t="s">
        <v>199</v>
      </c>
      <c r="C47" s="29" t="s">
        <v>200</v>
      </c>
      <c r="D47" s="29" t="s">
        <v>102</v>
      </c>
      <c r="E47" s="219" t="s">
        <v>8</v>
      </c>
      <c r="F47" s="219" t="s">
        <v>76</v>
      </c>
      <c r="H47"/>
    </row>
    <row r="48" spans="2:12" ht="30" customHeight="1" thickBot="1" x14ac:dyDescent="0.25">
      <c r="B48" s="11" t="s">
        <v>74</v>
      </c>
      <c r="C48" s="174"/>
      <c r="D48" s="71" t="str">
        <f>D35</f>
        <v>〇〇年〇月〇日</v>
      </c>
      <c r="E48" s="220"/>
      <c r="F48" s="220"/>
      <c r="H48"/>
    </row>
    <row r="49" spans="2:11" ht="30" customHeight="1" thickBot="1" x14ac:dyDescent="0.25">
      <c r="B49" s="14" t="s">
        <v>86</v>
      </c>
      <c r="C49" s="178"/>
      <c r="D49" s="79">
        <v>0</v>
      </c>
      <c r="E49" s="79">
        <v>0</v>
      </c>
      <c r="F49" s="53">
        <f>IF(SUM(D49:E49)=H21,SUM(D49:E49),"8.2.と合致しません")</f>
        <v>0</v>
      </c>
      <c r="H49"/>
    </row>
    <row r="50" spans="2:11" ht="30" customHeight="1" thickBot="1" x14ac:dyDescent="0.25">
      <c r="B50" s="14" t="s">
        <v>2</v>
      </c>
      <c r="C50" s="178"/>
      <c r="D50" s="84">
        <v>0</v>
      </c>
      <c r="E50" s="84">
        <v>0</v>
      </c>
      <c r="F50" s="54">
        <f t="shared" ref="F50:F51" si="7">IF(SUM(D50:E50)=H22,SUM(D50:E50),"8.2.と合致しません")</f>
        <v>0</v>
      </c>
      <c r="H50"/>
    </row>
    <row r="51" spans="2:11" ht="30" customHeight="1" thickBot="1" x14ac:dyDescent="0.25">
      <c r="B51" s="14" t="s">
        <v>3</v>
      </c>
      <c r="C51" s="178"/>
      <c r="D51" s="84">
        <v>0</v>
      </c>
      <c r="E51" s="84">
        <v>0</v>
      </c>
      <c r="F51" s="54">
        <f t="shared" si="7"/>
        <v>0</v>
      </c>
      <c r="H51"/>
    </row>
    <row r="52" spans="2:11" ht="30" customHeight="1" x14ac:dyDescent="0.2">
      <c r="B52" s="179" t="s">
        <v>4</v>
      </c>
      <c r="C52" s="180"/>
      <c r="D52" s="85">
        <v>0</v>
      </c>
      <c r="E52" s="85">
        <v>0</v>
      </c>
      <c r="F52" s="57">
        <f>IF(SUM(D52:E52)=H24,SUM(D52:E52),"8.2.と合致しません")</f>
        <v>0</v>
      </c>
      <c r="H52"/>
    </row>
    <row r="53" spans="2:11" ht="30" customHeight="1" thickBot="1" x14ac:dyDescent="0.25">
      <c r="B53" s="13" t="s">
        <v>5</v>
      </c>
      <c r="C53" s="175"/>
      <c r="D53" s="79">
        <v>0</v>
      </c>
      <c r="E53" s="79">
        <v>0</v>
      </c>
      <c r="F53" s="52">
        <f>IF(SUM(D53:E53)=H25,SUM(D53:E53),"8.2.と合致しません")</f>
        <v>0</v>
      </c>
      <c r="H53"/>
    </row>
    <row r="54" spans="2:11" ht="30" customHeight="1" thickBot="1" x14ac:dyDescent="0.25">
      <c r="B54" s="14" t="s">
        <v>6</v>
      </c>
      <c r="C54" s="178"/>
      <c r="D54" s="54">
        <f>SUM(D49:D53)</f>
        <v>0</v>
      </c>
      <c r="E54" s="54">
        <f>SUM(E49:E53)</f>
        <v>0</v>
      </c>
      <c r="F54" s="54">
        <f>IF(SUM(D54:E54)=H26,SUM(D54:E54),"8.2.と合致しません")</f>
        <v>0</v>
      </c>
      <c r="H54"/>
    </row>
    <row r="55" spans="2:11" ht="30" customHeight="1" thickBot="1" x14ac:dyDescent="0.25">
      <c r="B55" s="14" t="s">
        <v>94</v>
      </c>
      <c r="C55" s="178"/>
      <c r="D55" s="33"/>
      <c r="E55" s="33"/>
      <c r="F55" s="33"/>
      <c r="H55"/>
    </row>
    <row r="56" spans="2:11" ht="30" customHeight="1" thickBot="1" x14ac:dyDescent="0.25">
      <c r="B56" s="14" t="s">
        <v>7</v>
      </c>
      <c r="C56" s="178"/>
      <c r="D56" s="33"/>
      <c r="E56" s="33"/>
      <c r="F56" s="33"/>
      <c r="H56"/>
    </row>
    <row r="57" spans="2:11" s="4" customFormat="1" ht="30" customHeight="1" thickBot="1" x14ac:dyDescent="0.25">
      <c r="B57" s="13" t="s">
        <v>9</v>
      </c>
      <c r="C57" s="175"/>
      <c r="D57" s="54">
        <f>SUM(D54:D56)</f>
        <v>0</v>
      </c>
      <c r="E57" s="54">
        <f>SUM(E54:E56)</f>
        <v>0</v>
      </c>
      <c r="F57" s="54">
        <f>IF(SUM(D57:E57)=H29,SUM(D57:E57),"8.2.と合致しません")</f>
        <v>0</v>
      </c>
      <c r="K57" s="6"/>
    </row>
    <row r="58" spans="2:11" ht="30" customHeight="1" x14ac:dyDescent="0.2">
      <c r="H58"/>
    </row>
    <row r="59" spans="2:11" ht="30" customHeight="1" x14ac:dyDescent="0.2">
      <c r="H59"/>
    </row>
    <row r="60" spans="2:11" ht="30" customHeight="1" x14ac:dyDescent="0.2">
      <c r="H60"/>
    </row>
    <row r="61" spans="2:11" ht="30" customHeight="1" x14ac:dyDescent="0.2">
      <c r="H61"/>
    </row>
    <row r="62" spans="2:11" ht="30" customHeight="1" x14ac:dyDescent="0.2">
      <c r="H62"/>
    </row>
    <row r="63" spans="2:11" ht="30" customHeight="1" x14ac:dyDescent="0.2">
      <c r="H63"/>
    </row>
    <row r="64" spans="2:11" ht="30" customHeight="1" x14ac:dyDescent="0.2">
      <c r="H64"/>
    </row>
    <row r="65" ht="30" customHeight="1" x14ac:dyDescent="0.2"/>
    <row r="66" ht="30" customHeight="1" x14ac:dyDescent="0.2"/>
    <row r="67" ht="30" customHeight="1" x14ac:dyDescent="0.2"/>
    <row r="68" ht="30" customHeight="1" x14ac:dyDescent="0.2"/>
    <row r="69" ht="30" customHeight="1" x14ac:dyDescent="0.2"/>
    <row r="70" ht="30" customHeight="1" x14ac:dyDescent="0.2"/>
  </sheetData>
  <sheetProtection sheet="1" formatCells="0" formatColumns="0" formatRows="0" insertColumns="0" insertRows="0" insertHyperlinks="0" deleteColumns="0" deleteRows="0" sort="0" autoFilter="0" pivotTables="0"/>
  <mergeCells count="8">
    <mergeCell ref="E47:E48"/>
    <mergeCell ref="F47:F48"/>
    <mergeCell ref="B2:E2"/>
    <mergeCell ref="B3:E3"/>
    <mergeCell ref="H4:H6"/>
    <mergeCell ref="H18:H20"/>
    <mergeCell ref="E34:E35"/>
    <mergeCell ref="F34:F35"/>
  </mergeCells>
  <phoneticPr fontId="4"/>
  <pageMargins left="0.75" right="0.75" top="1" bottom="1" header="0.51200000000000001" footer="0.51200000000000001"/>
  <pageSetup paperSize="9" scale="65" fitToHeight="0" orientation="portrait" r:id="rId1"/>
  <headerFooter alignWithMargins="0"/>
  <rowBreaks count="2" manualBreakCount="2">
    <brk id="30" max="7" man="1"/>
    <brk id="69" max="8" man="1"/>
  </rowBreaks>
  <ignoredErrors>
    <ignoredError sqref="D5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D165"/>
  <sheetViews>
    <sheetView showGridLines="0" view="pageBreakPreview" topLeftCell="A29" zoomScale="98" zoomScaleNormal="65" zoomScaleSheetLayoutView="98" workbookViewId="0">
      <selection activeCell="H36" sqref="H36"/>
    </sheetView>
  </sheetViews>
  <sheetFormatPr defaultRowHeight="21" customHeight="1" x14ac:dyDescent="0.2"/>
  <cols>
    <col min="1" max="1" width="8.6640625" style="4" customWidth="1"/>
    <col min="2" max="3" width="6.6640625" style="4" customWidth="1"/>
    <col min="4" max="4" width="18.6640625" style="4" customWidth="1"/>
    <col min="5" max="5" width="5" style="5" customWidth="1"/>
    <col min="6" max="6" width="4" style="5" customWidth="1"/>
    <col min="7" max="7" width="17.33203125" style="5" customWidth="1"/>
    <col min="8" max="9" width="17.33203125" style="4" customWidth="1"/>
    <col min="10" max="10" width="22.109375" style="4" customWidth="1"/>
    <col min="11" max="11" width="5.44140625" style="6" customWidth="1"/>
    <col min="12" max="12" width="5.44140625" style="30" customWidth="1"/>
    <col min="13" max="13" width="3.6640625" style="4" customWidth="1"/>
    <col min="16" max="16" width="4.44140625" customWidth="1"/>
  </cols>
  <sheetData>
    <row r="1" spans="2:30" ht="27" customHeight="1" x14ac:dyDescent="0.2"/>
    <row r="2" spans="2:30" ht="27" customHeight="1" x14ac:dyDescent="0.2">
      <c r="B2" s="2" t="s">
        <v>207</v>
      </c>
      <c r="J2" s="24"/>
      <c r="K2" s="183"/>
      <c r="L2" s="184"/>
      <c r="O2" s="72" t="s">
        <v>222</v>
      </c>
      <c r="P2" t="s">
        <v>223</v>
      </c>
    </row>
    <row r="3" spans="2:30" customFormat="1" ht="13.5" customHeight="1" x14ac:dyDescent="0.2">
      <c r="B3" s="16"/>
      <c r="C3" s="17"/>
      <c r="D3" s="17"/>
      <c r="E3" s="18"/>
      <c r="F3" s="18"/>
      <c r="G3" s="18"/>
      <c r="H3" s="17"/>
      <c r="I3" s="17"/>
      <c r="J3" s="17"/>
      <c r="K3" s="185"/>
      <c r="L3" s="16"/>
      <c r="O3" s="72" t="s">
        <v>222</v>
      </c>
      <c r="P3" t="s">
        <v>224</v>
      </c>
    </row>
    <row r="4" spans="2:30" customFormat="1" ht="27" customHeight="1" thickBot="1" x14ac:dyDescent="0.25">
      <c r="B4" s="4" t="s">
        <v>87</v>
      </c>
      <c r="C4" s="4"/>
      <c r="D4" s="4"/>
      <c r="E4" s="5"/>
      <c r="F4" s="5"/>
      <c r="G4" s="5"/>
      <c r="H4" s="4"/>
      <c r="I4" s="4"/>
      <c r="J4" s="6" t="s">
        <v>12</v>
      </c>
      <c r="K4" s="6"/>
      <c r="L4" s="30"/>
      <c r="O4" s="73" t="s">
        <v>162</v>
      </c>
    </row>
    <row r="5" spans="2:30" customFormat="1" ht="30" customHeight="1" thickBot="1" x14ac:dyDescent="0.25">
      <c r="B5" s="19" t="s">
        <v>13</v>
      </c>
      <c r="C5" s="34" t="s">
        <v>98</v>
      </c>
      <c r="D5" s="19" t="s">
        <v>14</v>
      </c>
      <c r="E5" s="249" t="s">
        <v>15</v>
      </c>
      <c r="F5" s="250"/>
      <c r="G5" s="19" t="s">
        <v>16</v>
      </c>
      <c r="H5" s="20" t="s">
        <v>17</v>
      </c>
      <c r="I5" s="20" t="s">
        <v>18</v>
      </c>
      <c r="J5" s="21" t="s">
        <v>19</v>
      </c>
      <c r="K5" s="226" t="s">
        <v>219</v>
      </c>
      <c r="L5" s="227"/>
      <c r="O5" s="72" t="s">
        <v>104</v>
      </c>
      <c r="P5" t="s">
        <v>163</v>
      </c>
      <c r="AC5" t="s">
        <v>96</v>
      </c>
      <c r="AD5" t="s">
        <v>217</v>
      </c>
    </row>
    <row r="6" spans="2:30" customFormat="1" ht="27" customHeight="1" thickBot="1" x14ac:dyDescent="0.25">
      <c r="B6" s="235" t="s">
        <v>88</v>
      </c>
      <c r="C6" s="236"/>
      <c r="D6" s="87"/>
      <c r="E6" s="247" t="s">
        <v>20</v>
      </c>
      <c r="F6" s="248"/>
      <c r="G6" s="88" t="s">
        <v>20</v>
      </c>
      <c r="H6" s="58">
        <f>SUM(H7:H8)</f>
        <v>0</v>
      </c>
      <c r="I6" s="58">
        <f>SUM(I7:I8)</f>
        <v>0</v>
      </c>
      <c r="J6" s="107"/>
      <c r="K6" s="186"/>
      <c r="L6" s="187"/>
      <c r="O6" s="72" t="s">
        <v>104</v>
      </c>
      <c r="P6" t="s">
        <v>164</v>
      </c>
      <c r="AC6" t="s">
        <v>97</v>
      </c>
      <c r="AD6" t="s">
        <v>218</v>
      </c>
    </row>
    <row r="7" spans="2:30" customFormat="1" ht="27" customHeight="1" x14ac:dyDescent="0.2">
      <c r="B7" s="89" t="s">
        <v>21</v>
      </c>
      <c r="C7" s="90"/>
      <c r="D7" s="91"/>
      <c r="E7" s="92">
        <v>1</v>
      </c>
      <c r="F7" s="93" t="s">
        <v>22</v>
      </c>
      <c r="G7" s="94">
        <v>0</v>
      </c>
      <c r="H7" s="59">
        <f>IF(C7="J",E7*G7,0)</f>
        <v>0</v>
      </c>
      <c r="I7" s="59">
        <f>IF(C7="自",E7*G7,0)</f>
        <v>0</v>
      </c>
      <c r="J7" s="108"/>
      <c r="K7" s="188" t="s">
        <v>220</v>
      </c>
      <c r="L7" s="189"/>
      <c r="O7" s="72"/>
      <c r="P7" t="s">
        <v>165</v>
      </c>
    </row>
    <row r="8" spans="2:30" customFormat="1" ht="27" customHeight="1" thickBot="1" x14ac:dyDescent="0.25">
      <c r="B8" s="95" t="s">
        <v>23</v>
      </c>
      <c r="C8" s="96"/>
      <c r="D8" s="97"/>
      <c r="E8" s="98">
        <v>1</v>
      </c>
      <c r="F8" s="99" t="s">
        <v>24</v>
      </c>
      <c r="G8" s="100">
        <v>0</v>
      </c>
      <c r="H8" s="60">
        <f>IF(C8="J",E8*G8,0)</f>
        <v>0</v>
      </c>
      <c r="I8" s="60">
        <f>IF(C8="自",E8*G8,0)</f>
        <v>0</v>
      </c>
      <c r="J8" s="109"/>
      <c r="K8" s="190" t="s">
        <v>221</v>
      </c>
      <c r="L8" s="191"/>
      <c r="O8" s="72" t="s">
        <v>104</v>
      </c>
      <c r="P8" t="s">
        <v>166</v>
      </c>
    </row>
    <row r="9" spans="2:30" customFormat="1" ht="27" customHeight="1" thickBot="1" x14ac:dyDescent="0.25">
      <c r="B9" s="235" t="s">
        <v>27</v>
      </c>
      <c r="C9" s="236"/>
      <c r="D9" s="87"/>
      <c r="E9" s="251" t="s">
        <v>20</v>
      </c>
      <c r="F9" s="252"/>
      <c r="G9" s="88" t="s">
        <v>20</v>
      </c>
      <c r="H9" s="58">
        <f>SUM(H10:H12)</f>
        <v>0</v>
      </c>
      <c r="I9" s="58">
        <f>SUM(I10:I12)</f>
        <v>0</v>
      </c>
      <c r="J9" s="107"/>
      <c r="K9" s="186"/>
      <c r="L9" s="187"/>
      <c r="O9" s="72"/>
      <c r="P9" t="s">
        <v>167</v>
      </c>
    </row>
    <row r="10" spans="2:30" customFormat="1" ht="27" customHeight="1" x14ac:dyDescent="0.2">
      <c r="B10" s="89" t="s">
        <v>21</v>
      </c>
      <c r="C10" s="90"/>
      <c r="D10" s="91"/>
      <c r="E10" s="92">
        <v>1</v>
      </c>
      <c r="F10" s="93" t="s">
        <v>22</v>
      </c>
      <c r="G10" s="94">
        <v>0</v>
      </c>
      <c r="H10" s="59">
        <f>IF(C10="J",E10*G10,0)</f>
        <v>0</v>
      </c>
      <c r="I10" s="59">
        <f>IF(C10="自",E10*G10,0)</f>
        <v>0</v>
      </c>
      <c r="J10" s="108"/>
      <c r="K10" s="192" t="s">
        <v>221</v>
      </c>
      <c r="L10" s="193"/>
      <c r="O10" s="72" t="s">
        <v>104</v>
      </c>
      <c r="P10" t="s">
        <v>168</v>
      </c>
    </row>
    <row r="11" spans="2:30" customFormat="1" ht="27" customHeight="1" x14ac:dyDescent="0.2">
      <c r="B11" s="101" t="s">
        <v>23</v>
      </c>
      <c r="C11" s="102"/>
      <c r="D11" s="103"/>
      <c r="E11" s="104">
        <v>1</v>
      </c>
      <c r="F11" s="105" t="s">
        <v>24</v>
      </c>
      <c r="G11" s="106">
        <v>0</v>
      </c>
      <c r="H11" s="61">
        <f>IF(C11="J",E11*G11,0)</f>
        <v>0</v>
      </c>
      <c r="I11" s="61">
        <f>IF(C11="自",E11*G11,0)</f>
        <v>0</v>
      </c>
      <c r="J11" s="110"/>
      <c r="K11" s="194" t="s">
        <v>221</v>
      </c>
      <c r="L11" s="195"/>
      <c r="O11" s="72" t="s">
        <v>104</v>
      </c>
      <c r="P11" t="s">
        <v>169</v>
      </c>
    </row>
    <row r="12" spans="2:30" customFormat="1" ht="27" customHeight="1" thickBot="1" x14ac:dyDescent="0.25">
      <c r="B12" s="95" t="s">
        <v>25</v>
      </c>
      <c r="C12" s="96"/>
      <c r="D12" s="97"/>
      <c r="E12" s="98">
        <v>1</v>
      </c>
      <c r="F12" s="99" t="s">
        <v>24</v>
      </c>
      <c r="G12" s="100">
        <v>0</v>
      </c>
      <c r="H12" s="60">
        <f>IF(C12="J",E12*G12,0)</f>
        <v>0</v>
      </c>
      <c r="I12" s="60">
        <f>IF(C12="自",E12*G12,0)</f>
        <v>0</v>
      </c>
      <c r="J12" s="109"/>
      <c r="K12" s="196" t="s">
        <v>221</v>
      </c>
      <c r="L12" s="191"/>
      <c r="O12" s="72" t="s">
        <v>104</v>
      </c>
      <c r="P12" t="s">
        <v>170</v>
      </c>
    </row>
    <row r="13" spans="2:30" customFormat="1" ht="27" customHeight="1" thickBot="1" x14ac:dyDescent="0.25">
      <c r="B13" s="235" t="s">
        <v>89</v>
      </c>
      <c r="C13" s="236"/>
      <c r="D13" s="87"/>
      <c r="E13" s="251" t="s">
        <v>20</v>
      </c>
      <c r="F13" s="252"/>
      <c r="G13" s="88" t="s">
        <v>20</v>
      </c>
      <c r="H13" s="58">
        <f>SUM(H14:H15)</f>
        <v>0</v>
      </c>
      <c r="I13" s="58">
        <f>SUM(I14:I15)</f>
        <v>0</v>
      </c>
      <c r="J13" s="107"/>
      <c r="K13" s="186"/>
      <c r="L13" s="187"/>
      <c r="O13" s="72"/>
      <c r="P13" t="s">
        <v>171</v>
      </c>
    </row>
    <row r="14" spans="2:30" customFormat="1" ht="27" customHeight="1" x14ac:dyDescent="0.2">
      <c r="B14" s="89" t="s">
        <v>21</v>
      </c>
      <c r="C14" s="90"/>
      <c r="D14" s="91"/>
      <c r="E14" s="92">
        <v>1</v>
      </c>
      <c r="F14" s="93" t="s">
        <v>22</v>
      </c>
      <c r="G14" s="94">
        <v>0</v>
      </c>
      <c r="H14" s="59">
        <f>IF(C14="J",E14*G14,0)</f>
        <v>0</v>
      </c>
      <c r="I14" s="59">
        <f>IF(C14="自",E14*G14,0)</f>
        <v>0</v>
      </c>
      <c r="J14" s="108"/>
      <c r="K14" s="192" t="s">
        <v>221</v>
      </c>
      <c r="L14" s="189"/>
      <c r="O14" s="72" t="s">
        <v>104</v>
      </c>
      <c r="P14" t="s">
        <v>172</v>
      </c>
    </row>
    <row r="15" spans="2:30" customFormat="1" ht="27" customHeight="1" thickBot="1" x14ac:dyDescent="0.25">
      <c r="B15" s="95" t="s">
        <v>23</v>
      </c>
      <c r="C15" s="96"/>
      <c r="D15" s="97"/>
      <c r="E15" s="98">
        <v>1</v>
      </c>
      <c r="F15" s="99" t="s">
        <v>24</v>
      </c>
      <c r="G15" s="100">
        <v>0</v>
      </c>
      <c r="H15" s="60">
        <f>IF(C15="J",E15*G15,0)</f>
        <v>0</v>
      </c>
      <c r="I15" s="60">
        <f>IF(C15="自",E15*G15,0)</f>
        <v>0</v>
      </c>
      <c r="J15" s="109"/>
      <c r="K15" s="196" t="s">
        <v>221</v>
      </c>
      <c r="L15" s="191"/>
      <c r="O15" s="72"/>
      <c r="P15" t="s">
        <v>173</v>
      </c>
    </row>
    <row r="16" spans="2:30" customFormat="1" ht="27" customHeight="1" thickBot="1" x14ac:dyDescent="0.25">
      <c r="B16" s="235" t="s">
        <v>90</v>
      </c>
      <c r="C16" s="236"/>
      <c r="D16" s="87"/>
      <c r="E16" s="251" t="s">
        <v>20</v>
      </c>
      <c r="F16" s="252"/>
      <c r="G16" s="88" t="s">
        <v>20</v>
      </c>
      <c r="H16" s="58">
        <f>SUM(H17:H18)</f>
        <v>0</v>
      </c>
      <c r="I16" s="58">
        <f>SUM(I17:I18)</f>
        <v>0</v>
      </c>
      <c r="J16" s="107"/>
      <c r="K16" s="186"/>
      <c r="L16" s="187"/>
      <c r="O16" s="72"/>
      <c r="P16" t="s">
        <v>174</v>
      </c>
    </row>
    <row r="17" spans="1:16" ht="27" customHeight="1" x14ac:dyDescent="0.2">
      <c r="A17"/>
      <c r="B17" s="89" t="s">
        <v>21</v>
      </c>
      <c r="C17" s="90"/>
      <c r="D17" s="91"/>
      <c r="E17" s="92">
        <v>1</v>
      </c>
      <c r="F17" s="93" t="s">
        <v>24</v>
      </c>
      <c r="G17" s="94">
        <v>0</v>
      </c>
      <c r="H17" s="59">
        <f>IF(C17="J",E17*G17,0)</f>
        <v>0</v>
      </c>
      <c r="I17" s="59">
        <f>IF(C17="自",E17*G17,0)</f>
        <v>0</v>
      </c>
      <c r="J17" s="108"/>
      <c r="K17" s="192" t="s">
        <v>221</v>
      </c>
      <c r="L17" s="189"/>
      <c r="M17"/>
      <c r="O17" s="72"/>
      <c r="P17" t="s">
        <v>176</v>
      </c>
    </row>
    <row r="18" spans="1:16" ht="27" customHeight="1" thickBot="1" x14ac:dyDescent="0.25">
      <c r="A18"/>
      <c r="B18" s="95" t="s">
        <v>23</v>
      </c>
      <c r="C18" s="96"/>
      <c r="D18" s="97"/>
      <c r="E18" s="98">
        <v>1</v>
      </c>
      <c r="F18" s="99" t="s">
        <v>24</v>
      </c>
      <c r="G18" s="100">
        <v>0</v>
      </c>
      <c r="H18" s="60">
        <f>IF(C18="J",E18*G18,0)</f>
        <v>0</v>
      </c>
      <c r="I18" s="60">
        <f>IF(C18="自",E18*G18,0)</f>
        <v>0</v>
      </c>
      <c r="J18" s="109"/>
      <c r="K18" s="196" t="s">
        <v>221</v>
      </c>
      <c r="L18" s="191"/>
      <c r="M18"/>
      <c r="O18" s="72"/>
      <c r="P18" t="s">
        <v>177</v>
      </c>
    </row>
    <row r="19" spans="1:16" ht="27" customHeight="1" thickBot="1" x14ac:dyDescent="0.25">
      <c r="A19"/>
      <c r="B19" s="242" t="s">
        <v>26</v>
      </c>
      <c r="C19" s="242"/>
      <c r="D19" s="242"/>
      <c r="E19" s="242"/>
      <c r="F19" s="242"/>
      <c r="G19" s="242"/>
      <c r="H19" s="58">
        <f>H6+H9+H13+H16</f>
        <v>0</v>
      </c>
      <c r="I19" s="58">
        <f>I6+I9+I13+I16</f>
        <v>0</v>
      </c>
      <c r="J19" s="87"/>
      <c r="K19" s="186"/>
      <c r="L19" s="187"/>
      <c r="M19"/>
      <c r="O19" s="72"/>
      <c r="P19" t="s">
        <v>175</v>
      </c>
    </row>
    <row r="20" spans="1:16" ht="27" customHeight="1" x14ac:dyDescent="0.2">
      <c r="A20"/>
      <c r="G20" s="7"/>
      <c r="H20" s="8"/>
      <c r="I20" s="8"/>
      <c r="K20" s="197"/>
      <c r="L20" s="198"/>
      <c r="M20"/>
    </row>
    <row r="21" spans="1:16" ht="27" customHeight="1" x14ac:dyDescent="0.2">
      <c r="A21"/>
      <c r="G21" s="7"/>
      <c r="H21" s="8"/>
      <c r="I21" s="8"/>
      <c r="M21"/>
    </row>
    <row r="22" spans="1:16" ht="27" customHeight="1" x14ac:dyDescent="0.2">
      <c r="A22"/>
      <c r="G22" s="7"/>
      <c r="H22" s="8"/>
      <c r="I22" s="8"/>
      <c r="M22"/>
    </row>
    <row r="23" spans="1:16" ht="27" customHeight="1" x14ac:dyDescent="0.2">
      <c r="A23"/>
      <c r="G23" s="7"/>
      <c r="H23" s="8"/>
      <c r="I23" s="8"/>
      <c r="M23"/>
    </row>
    <row r="24" spans="1:16" ht="27" customHeight="1" x14ac:dyDescent="0.2">
      <c r="A24"/>
      <c r="G24" s="7"/>
      <c r="H24" s="8"/>
      <c r="I24" s="8"/>
      <c r="M24"/>
    </row>
    <row r="25" spans="1:16" ht="27" customHeight="1" x14ac:dyDescent="0.2">
      <c r="A25"/>
      <c r="G25" s="7"/>
      <c r="H25" s="8"/>
      <c r="I25" s="8"/>
      <c r="M25"/>
    </row>
    <row r="26" spans="1:16" ht="27" customHeight="1" x14ac:dyDescent="0.2">
      <c r="A26"/>
      <c r="G26" s="7"/>
      <c r="H26" s="8"/>
      <c r="I26" s="8"/>
      <c r="M26"/>
    </row>
    <row r="27" spans="1:16" ht="27" customHeight="1" x14ac:dyDescent="0.2">
      <c r="A27"/>
      <c r="G27" s="7"/>
      <c r="H27" s="8"/>
      <c r="I27" s="8"/>
      <c r="M27"/>
    </row>
    <row r="28" spans="1:16" ht="27" customHeight="1" x14ac:dyDescent="0.2">
      <c r="A28"/>
      <c r="G28" s="7"/>
      <c r="H28" s="8"/>
      <c r="I28" s="8"/>
      <c r="M28"/>
    </row>
    <row r="29" spans="1:16" ht="27" customHeight="1" x14ac:dyDescent="0.2">
      <c r="A29"/>
      <c r="M29"/>
    </row>
    <row r="30" spans="1:16" ht="27" customHeight="1" thickBot="1" x14ac:dyDescent="0.25">
      <c r="A30"/>
      <c r="B30" s="4" t="s">
        <v>59</v>
      </c>
      <c r="C30" s="5"/>
      <c r="J30" s="6" t="s">
        <v>12</v>
      </c>
      <c r="M30"/>
      <c r="O30" s="73" t="s">
        <v>154</v>
      </c>
    </row>
    <row r="31" spans="1:16" ht="30" customHeight="1" thickBot="1" x14ac:dyDescent="0.25">
      <c r="A31"/>
      <c r="B31" s="19" t="s">
        <v>13</v>
      </c>
      <c r="C31" s="34" t="s">
        <v>98</v>
      </c>
      <c r="D31" s="19" t="s">
        <v>14</v>
      </c>
      <c r="E31" s="249" t="s">
        <v>15</v>
      </c>
      <c r="F31" s="250"/>
      <c r="G31" s="19" t="s">
        <v>16</v>
      </c>
      <c r="H31" s="22" t="s">
        <v>17</v>
      </c>
      <c r="I31" s="20" t="s">
        <v>18</v>
      </c>
      <c r="J31" s="21" t="s">
        <v>19</v>
      </c>
      <c r="K31" s="199"/>
      <c r="L31" s="200"/>
      <c r="M31"/>
      <c r="O31" s="72" t="s">
        <v>104</v>
      </c>
      <c r="P31" t="s">
        <v>155</v>
      </c>
    </row>
    <row r="32" spans="1:16" ht="27" customHeight="1" thickBot="1" x14ac:dyDescent="0.25">
      <c r="A32"/>
      <c r="B32" s="235" t="s">
        <v>62</v>
      </c>
      <c r="C32" s="236"/>
      <c r="D32" s="111" t="s">
        <v>29</v>
      </c>
      <c r="E32" s="247" t="s">
        <v>20</v>
      </c>
      <c r="F32" s="248"/>
      <c r="G32" s="112" t="s">
        <v>20</v>
      </c>
      <c r="H32" s="62">
        <f>SUM(H33:H36)</f>
        <v>0</v>
      </c>
      <c r="I32" s="58">
        <f>SUM(I33:I36)</f>
        <v>0</v>
      </c>
      <c r="J32" s="119"/>
      <c r="K32" s="201"/>
      <c r="L32" s="202"/>
      <c r="M32"/>
      <c r="O32" s="72" t="s">
        <v>222</v>
      </c>
      <c r="P32" t="s">
        <v>225</v>
      </c>
    </row>
    <row r="33" spans="1:17" ht="27" customHeight="1" x14ac:dyDescent="0.2">
      <c r="A33"/>
      <c r="B33" s="161" t="s">
        <v>21</v>
      </c>
      <c r="C33" s="90"/>
      <c r="D33" s="121"/>
      <c r="E33" s="162">
        <v>0</v>
      </c>
      <c r="F33" s="163" t="s">
        <v>30</v>
      </c>
      <c r="G33" s="94">
        <v>0</v>
      </c>
      <c r="H33" s="63">
        <f>IF(C33="J",E33*G33,0)</f>
        <v>0</v>
      </c>
      <c r="I33" s="59">
        <f>IF(C33="自",E33*G33,0)</f>
        <v>0</v>
      </c>
      <c r="J33" s="170"/>
      <c r="K33" s="201"/>
      <c r="L33" s="202"/>
      <c r="M33"/>
      <c r="O33" s="72" t="s">
        <v>104</v>
      </c>
      <c r="P33" t="s">
        <v>156</v>
      </c>
    </row>
    <row r="34" spans="1:17" ht="27" customHeight="1" x14ac:dyDescent="0.2">
      <c r="A34"/>
      <c r="B34" s="164" t="s">
        <v>23</v>
      </c>
      <c r="C34" s="102"/>
      <c r="D34" s="125"/>
      <c r="E34" s="165">
        <v>0</v>
      </c>
      <c r="F34" s="166" t="s">
        <v>30</v>
      </c>
      <c r="G34" s="106">
        <v>0</v>
      </c>
      <c r="H34" s="64">
        <f>IF(C34="J",E34*G34,0)</f>
        <v>0</v>
      </c>
      <c r="I34" s="61">
        <f>IF(C34="自",E34*G34,0)</f>
        <v>0</v>
      </c>
      <c r="J34" s="171"/>
      <c r="K34" s="203"/>
      <c r="L34" s="204"/>
      <c r="M34"/>
      <c r="P34" s="72" t="s">
        <v>228</v>
      </c>
      <c r="Q34" t="s">
        <v>227</v>
      </c>
    </row>
    <row r="35" spans="1:17" ht="27" customHeight="1" x14ac:dyDescent="0.2">
      <c r="A35"/>
      <c r="B35" s="164" t="s">
        <v>25</v>
      </c>
      <c r="C35" s="102"/>
      <c r="D35" s="125"/>
      <c r="E35" s="165">
        <v>0</v>
      </c>
      <c r="F35" s="166" t="s">
        <v>30</v>
      </c>
      <c r="G35" s="106">
        <v>0</v>
      </c>
      <c r="H35" s="64">
        <f>IF(C35="J",E35*G35,0)</f>
        <v>0</v>
      </c>
      <c r="I35" s="61">
        <f>IF(C35="自",E35*G35,0)</f>
        <v>0</v>
      </c>
      <c r="J35" s="172"/>
      <c r="K35" s="201"/>
      <c r="L35" s="202"/>
      <c r="M35"/>
      <c r="P35" s="72" t="s">
        <v>157</v>
      </c>
      <c r="Q35" t="s">
        <v>230</v>
      </c>
    </row>
    <row r="36" spans="1:17" ht="27" customHeight="1" thickBot="1" x14ac:dyDescent="0.25">
      <c r="A36"/>
      <c r="B36" s="167" t="s">
        <v>28</v>
      </c>
      <c r="C36" s="96"/>
      <c r="D36" s="129"/>
      <c r="E36" s="168">
        <v>0</v>
      </c>
      <c r="F36" s="169" t="s">
        <v>30</v>
      </c>
      <c r="G36" s="100">
        <v>0</v>
      </c>
      <c r="H36" s="65">
        <f>IF(C36="J",E36*G36,0)</f>
        <v>0</v>
      </c>
      <c r="I36" s="60">
        <f>IF(C36="自",E36*G36,0)</f>
        <v>0</v>
      </c>
      <c r="J36" s="173"/>
      <c r="K36" s="201"/>
      <c r="L36" s="202"/>
      <c r="M36"/>
      <c r="P36" s="72" t="s">
        <v>157</v>
      </c>
      <c r="Q36" t="s">
        <v>158</v>
      </c>
    </row>
    <row r="37" spans="1:17" ht="27" customHeight="1" thickBot="1" x14ac:dyDescent="0.25">
      <c r="A37"/>
      <c r="B37" s="235" t="s">
        <v>63</v>
      </c>
      <c r="C37" s="236"/>
      <c r="D37" s="111" t="s">
        <v>31</v>
      </c>
      <c r="E37" s="247" t="s">
        <v>20</v>
      </c>
      <c r="F37" s="248"/>
      <c r="G37" s="112" t="s">
        <v>20</v>
      </c>
      <c r="H37" s="62">
        <f>SUM(H38:H39)</f>
        <v>0</v>
      </c>
      <c r="I37" s="58">
        <f>SUM(I38:I39)</f>
        <v>0</v>
      </c>
      <c r="J37" s="119"/>
      <c r="K37" s="201"/>
      <c r="L37" s="202"/>
      <c r="M37"/>
      <c r="P37" s="72" t="s">
        <v>157</v>
      </c>
      <c r="Q37" t="s">
        <v>159</v>
      </c>
    </row>
    <row r="38" spans="1:17" ht="27" customHeight="1" x14ac:dyDescent="0.2">
      <c r="A38"/>
      <c r="B38" s="161" t="s">
        <v>21</v>
      </c>
      <c r="C38" s="90"/>
      <c r="D38" s="121"/>
      <c r="E38" s="162">
        <v>0</v>
      </c>
      <c r="F38" s="163" t="s">
        <v>30</v>
      </c>
      <c r="G38" s="94">
        <v>0</v>
      </c>
      <c r="H38" s="63">
        <f>IF(C38="J",E38*G38,0)</f>
        <v>0</v>
      </c>
      <c r="I38" s="59">
        <f>IF(C38="自",E38*G38,0)</f>
        <v>0</v>
      </c>
      <c r="J38" s="143"/>
      <c r="K38" s="203"/>
      <c r="L38" s="204"/>
      <c r="M38"/>
      <c r="O38" s="72" t="s">
        <v>104</v>
      </c>
      <c r="P38" t="s">
        <v>229</v>
      </c>
    </row>
    <row r="39" spans="1:17" ht="27" customHeight="1" thickBot="1" x14ac:dyDescent="0.25">
      <c r="A39"/>
      <c r="B39" s="167" t="s">
        <v>23</v>
      </c>
      <c r="C39" s="96"/>
      <c r="D39" s="129"/>
      <c r="E39" s="168">
        <v>0</v>
      </c>
      <c r="F39" s="169" t="s">
        <v>30</v>
      </c>
      <c r="G39" s="100">
        <v>0</v>
      </c>
      <c r="H39" s="65">
        <f>IF(C39="J",E39*G39,0)</f>
        <v>0</v>
      </c>
      <c r="I39" s="60">
        <f>IF(C39="自",E39*G39,0)</f>
        <v>0</v>
      </c>
      <c r="J39" s="146"/>
      <c r="K39" s="203"/>
      <c r="L39" s="204"/>
      <c r="M39"/>
      <c r="O39" s="72" t="s">
        <v>104</v>
      </c>
      <c r="P39" t="s">
        <v>160</v>
      </c>
    </row>
    <row r="40" spans="1:17" ht="27" customHeight="1" thickBot="1" x14ac:dyDescent="0.25">
      <c r="A40"/>
      <c r="B40" s="242" t="s">
        <v>26</v>
      </c>
      <c r="C40" s="242"/>
      <c r="D40" s="242"/>
      <c r="E40" s="242"/>
      <c r="F40" s="242"/>
      <c r="G40" s="242"/>
      <c r="H40" s="58">
        <f>H32+H37</f>
        <v>0</v>
      </c>
      <c r="I40" s="58">
        <f>I32+I37</f>
        <v>0</v>
      </c>
      <c r="J40" s="87"/>
      <c r="K40" s="197"/>
      <c r="L40" s="198"/>
      <c r="M40"/>
      <c r="O40" s="72" t="s">
        <v>104</v>
      </c>
      <c r="P40" t="s">
        <v>161</v>
      </c>
    </row>
    <row r="41" spans="1:17" ht="27" customHeight="1" x14ac:dyDescent="0.2">
      <c r="A41"/>
      <c r="M41"/>
    </row>
    <row r="42" spans="1:17" ht="27" customHeight="1" x14ac:dyDescent="0.2">
      <c r="A42"/>
      <c r="M42"/>
    </row>
    <row r="43" spans="1:17" ht="27" customHeight="1" x14ac:dyDescent="0.2">
      <c r="A43"/>
      <c r="M43"/>
    </row>
    <row r="44" spans="1:17" ht="27" customHeight="1" x14ac:dyDescent="0.2">
      <c r="A44"/>
      <c r="M44"/>
    </row>
    <row r="45" spans="1:17" ht="27" customHeight="1" x14ac:dyDescent="0.2">
      <c r="A45"/>
      <c r="M45"/>
    </row>
    <row r="46" spans="1:17" ht="27" customHeight="1" x14ac:dyDescent="0.2">
      <c r="A46"/>
      <c r="M46"/>
    </row>
    <row r="47" spans="1:17" ht="27" customHeight="1" x14ac:dyDescent="0.2">
      <c r="A47"/>
      <c r="M47"/>
    </row>
    <row r="48" spans="1:17" ht="27" customHeight="1" x14ac:dyDescent="0.2">
      <c r="A48"/>
      <c r="M48"/>
    </row>
    <row r="49" spans="1:16" ht="27" customHeight="1" x14ac:dyDescent="0.2">
      <c r="A49"/>
      <c r="M49"/>
    </row>
    <row r="50" spans="1:16" ht="27" customHeight="1" x14ac:dyDescent="0.2">
      <c r="A50"/>
      <c r="M50"/>
    </row>
    <row r="51" spans="1:16" ht="27" customHeight="1" x14ac:dyDescent="0.2">
      <c r="A51"/>
      <c r="M51"/>
    </row>
    <row r="52" spans="1:16" ht="27" customHeight="1" x14ac:dyDescent="0.2">
      <c r="A52"/>
      <c r="M52"/>
    </row>
    <row r="53" spans="1:16" ht="27" customHeight="1" x14ac:dyDescent="0.2">
      <c r="A53"/>
      <c r="M53"/>
    </row>
    <row r="54" spans="1:16" ht="27" customHeight="1" thickBot="1" x14ac:dyDescent="0.25">
      <c r="A54"/>
      <c r="B54" s="4" t="s">
        <v>60</v>
      </c>
      <c r="J54" s="6" t="s">
        <v>12</v>
      </c>
      <c r="M54"/>
      <c r="O54" s="73" t="s">
        <v>142</v>
      </c>
    </row>
    <row r="55" spans="1:16" ht="30" customHeight="1" thickBot="1" x14ac:dyDescent="0.25">
      <c r="A55"/>
      <c r="B55" s="19" t="s">
        <v>13</v>
      </c>
      <c r="C55" s="34" t="s">
        <v>98</v>
      </c>
      <c r="D55" s="19" t="s">
        <v>14</v>
      </c>
      <c r="E55" s="242" t="s">
        <v>15</v>
      </c>
      <c r="F55" s="242"/>
      <c r="G55" s="22" t="s">
        <v>16</v>
      </c>
      <c r="H55" s="20" t="s">
        <v>17</v>
      </c>
      <c r="I55" s="22" t="s">
        <v>18</v>
      </c>
      <c r="J55" s="20" t="s">
        <v>101</v>
      </c>
      <c r="K55" s="199"/>
      <c r="L55" s="200"/>
      <c r="M55"/>
      <c r="O55" s="72" t="s">
        <v>104</v>
      </c>
      <c r="P55" t="s">
        <v>143</v>
      </c>
    </row>
    <row r="56" spans="1:16" ht="27" customHeight="1" thickBot="1" x14ac:dyDescent="0.25">
      <c r="A56"/>
      <c r="B56" s="235" t="s">
        <v>64</v>
      </c>
      <c r="C56" s="236"/>
      <c r="D56" s="111" t="s">
        <v>32</v>
      </c>
      <c r="E56" s="237" t="s">
        <v>20</v>
      </c>
      <c r="F56" s="237"/>
      <c r="G56" s="120" t="s">
        <v>20</v>
      </c>
      <c r="H56" s="58">
        <f>SUM(H57:H59)</f>
        <v>0</v>
      </c>
      <c r="I56" s="62">
        <f>SUM(I57:I59)</f>
        <v>0</v>
      </c>
      <c r="J56" s="133"/>
      <c r="K56" s="201"/>
      <c r="L56" s="202"/>
      <c r="M56"/>
      <c r="O56" s="72"/>
      <c r="P56" t="s">
        <v>144</v>
      </c>
    </row>
    <row r="57" spans="1:16" ht="27" customHeight="1" x14ac:dyDescent="0.2">
      <c r="A57"/>
      <c r="B57" s="89" t="s">
        <v>21</v>
      </c>
      <c r="C57" s="90"/>
      <c r="D57" s="121" t="s">
        <v>33</v>
      </c>
      <c r="E57" s="122">
        <v>0</v>
      </c>
      <c r="F57" s="123" t="s">
        <v>34</v>
      </c>
      <c r="G57" s="124">
        <v>0</v>
      </c>
      <c r="H57" s="59">
        <f>IF(C57="J",E57*G57,0)</f>
        <v>0</v>
      </c>
      <c r="I57" s="63">
        <f>IF(C57="自",E57*G57,0)</f>
        <v>0</v>
      </c>
      <c r="J57" s="134"/>
      <c r="K57" s="201"/>
      <c r="L57" s="202"/>
      <c r="M57"/>
      <c r="O57" s="72"/>
      <c r="P57" t="s">
        <v>145</v>
      </c>
    </row>
    <row r="58" spans="1:16" ht="27" customHeight="1" x14ac:dyDescent="0.2">
      <c r="A58"/>
      <c r="B58" s="101" t="s">
        <v>23</v>
      </c>
      <c r="C58" s="102"/>
      <c r="D58" s="125" t="s">
        <v>35</v>
      </c>
      <c r="E58" s="126">
        <v>0</v>
      </c>
      <c r="F58" s="127" t="s">
        <v>34</v>
      </c>
      <c r="G58" s="128">
        <v>0</v>
      </c>
      <c r="H58" s="61">
        <f>IF(C58="J",E58*G58,0)</f>
        <v>0</v>
      </c>
      <c r="I58" s="64">
        <f>IF(C58="自",E58*G58,0)</f>
        <v>0</v>
      </c>
      <c r="J58" s="135"/>
      <c r="K58" s="201"/>
      <c r="L58" s="202"/>
      <c r="M58"/>
      <c r="O58" s="72" t="s">
        <v>104</v>
      </c>
      <c r="P58" t="s">
        <v>146</v>
      </c>
    </row>
    <row r="59" spans="1:16" ht="27" customHeight="1" thickBot="1" x14ac:dyDescent="0.25">
      <c r="A59"/>
      <c r="B59" s="95" t="s">
        <v>25</v>
      </c>
      <c r="C59" s="96"/>
      <c r="D59" s="129" t="s">
        <v>36</v>
      </c>
      <c r="E59" s="130">
        <v>0</v>
      </c>
      <c r="F59" s="131" t="s">
        <v>34</v>
      </c>
      <c r="G59" s="132">
        <v>0</v>
      </c>
      <c r="H59" s="60">
        <f>IF(C59="J",E59*G59,0)</f>
        <v>0</v>
      </c>
      <c r="I59" s="65">
        <f>IF(C59="自",E59*G59,0)</f>
        <v>0</v>
      </c>
      <c r="J59" s="136"/>
      <c r="K59" s="201"/>
      <c r="L59" s="202"/>
      <c r="M59"/>
      <c r="O59" s="72" t="s">
        <v>104</v>
      </c>
      <c r="P59" t="s">
        <v>147</v>
      </c>
    </row>
    <row r="60" spans="1:16" ht="27" customHeight="1" thickBot="1" x14ac:dyDescent="0.25">
      <c r="A60"/>
      <c r="B60" s="235" t="s">
        <v>65</v>
      </c>
      <c r="C60" s="236"/>
      <c r="D60" s="111" t="s">
        <v>67</v>
      </c>
      <c r="E60" s="237" t="s">
        <v>20</v>
      </c>
      <c r="F60" s="237"/>
      <c r="G60" s="120" t="s">
        <v>20</v>
      </c>
      <c r="H60" s="58">
        <f>SUM(H61:H62)</f>
        <v>0</v>
      </c>
      <c r="I60" s="62">
        <f>SUM(I61:I62)</f>
        <v>0</v>
      </c>
      <c r="J60" s="133"/>
      <c r="K60" s="201"/>
      <c r="L60" s="202"/>
      <c r="M60"/>
      <c r="O60" s="72" t="s">
        <v>104</v>
      </c>
      <c r="P60" t="s">
        <v>105</v>
      </c>
    </row>
    <row r="61" spans="1:16" ht="27" customHeight="1" x14ac:dyDescent="0.2">
      <c r="A61"/>
      <c r="B61" s="89" t="s">
        <v>21</v>
      </c>
      <c r="C61" s="90"/>
      <c r="D61" s="121" t="s">
        <v>78</v>
      </c>
      <c r="E61" s="122">
        <v>0</v>
      </c>
      <c r="F61" s="123" t="s">
        <v>34</v>
      </c>
      <c r="G61" s="124">
        <v>0</v>
      </c>
      <c r="H61" s="59">
        <f>IF(C61="J",E61*G61,0)</f>
        <v>0</v>
      </c>
      <c r="I61" s="63">
        <f>IF(C61="自",E61*G61,0)</f>
        <v>0</v>
      </c>
      <c r="J61" s="134"/>
      <c r="K61" s="201"/>
      <c r="L61" s="202"/>
      <c r="M61"/>
      <c r="O61" s="72" t="s">
        <v>104</v>
      </c>
      <c r="P61" t="s">
        <v>148</v>
      </c>
    </row>
    <row r="62" spans="1:16" ht="27" customHeight="1" thickBot="1" x14ac:dyDescent="0.25">
      <c r="A62"/>
      <c r="B62" s="95" t="s">
        <v>23</v>
      </c>
      <c r="C62" s="96"/>
      <c r="D62" s="129" t="s">
        <v>79</v>
      </c>
      <c r="E62" s="130">
        <v>0</v>
      </c>
      <c r="F62" s="131" t="s">
        <v>34</v>
      </c>
      <c r="G62" s="132">
        <v>0</v>
      </c>
      <c r="H62" s="60">
        <f>IF(C62="J",E62*G62,0)</f>
        <v>0</v>
      </c>
      <c r="I62" s="65">
        <f>IF(C62="自",E62*G62,0)</f>
        <v>0</v>
      </c>
      <c r="J62" s="136"/>
      <c r="K62" s="201"/>
      <c r="L62" s="202"/>
      <c r="M62"/>
      <c r="O62" s="72" t="s">
        <v>104</v>
      </c>
      <c r="P62" t="s">
        <v>149</v>
      </c>
    </row>
    <row r="63" spans="1:16" ht="27" customHeight="1" thickBot="1" x14ac:dyDescent="0.25">
      <c r="A63"/>
      <c r="B63" s="235" t="s">
        <v>66</v>
      </c>
      <c r="C63" s="236"/>
      <c r="D63" s="111" t="s">
        <v>37</v>
      </c>
      <c r="E63" s="237" t="s">
        <v>20</v>
      </c>
      <c r="F63" s="237"/>
      <c r="G63" s="120" t="s">
        <v>20</v>
      </c>
      <c r="H63" s="58">
        <f>SUM(H64:H65)</f>
        <v>0</v>
      </c>
      <c r="I63" s="62">
        <f>SUM(I64:I65)</f>
        <v>0</v>
      </c>
      <c r="J63" s="133"/>
      <c r="K63" s="201"/>
      <c r="L63" s="202"/>
      <c r="M63"/>
      <c r="O63" s="73" t="s">
        <v>150</v>
      </c>
    </row>
    <row r="64" spans="1:16" ht="27" customHeight="1" x14ac:dyDescent="0.2">
      <c r="A64"/>
      <c r="B64" s="89" t="s">
        <v>21</v>
      </c>
      <c r="C64" s="90"/>
      <c r="D64" s="121" t="s">
        <v>80</v>
      </c>
      <c r="E64" s="122">
        <v>0</v>
      </c>
      <c r="F64" s="93" t="s">
        <v>38</v>
      </c>
      <c r="G64" s="124">
        <v>0</v>
      </c>
      <c r="H64" s="59">
        <f>IF(C64="J",E64*G64,0)</f>
        <v>0</v>
      </c>
      <c r="I64" s="63">
        <f>IF(C64="自",E64*G64,0)</f>
        <v>0</v>
      </c>
      <c r="J64" s="134"/>
      <c r="K64" s="201"/>
      <c r="L64" s="202"/>
      <c r="M64"/>
      <c r="O64" s="72" t="s">
        <v>104</v>
      </c>
      <c r="P64" t="s">
        <v>151</v>
      </c>
    </row>
    <row r="65" spans="1:16" ht="27" customHeight="1" thickBot="1" x14ac:dyDescent="0.25">
      <c r="A65"/>
      <c r="B65" s="95" t="s">
        <v>23</v>
      </c>
      <c r="C65" s="96"/>
      <c r="D65" s="129" t="s">
        <v>81</v>
      </c>
      <c r="E65" s="130">
        <v>0</v>
      </c>
      <c r="F65" s="99" t="s">
        <v>39</v>
      </c>
      <c r="G65" s="132">
        <v>0</v>
      </c>
      <c r="H65" s="60">
        <f>IF(C65="J",E65*G65,0)</f>
        <v>0</v>
      </c>
      <c r="I65" s="65">
        <f>IF(C65="自",E65*G65,0)</f>
        <v>0</v>
      </c>
      <c r="J65" s="136"/>
      <c r="K65" s="201"/>
      <c r="L65" s="202"/>
      <c r="M65"/>
      <c r="O65" s="72" t="s">
        <v>104</v>
      </c>
      <c r="P65" t="s">
        <v>152</v>
      </c>
    </row>
    <row r="66" spans="1:16" ht="27" customHeight="1" thickBot="1" x14ac:dyDescent="0.25">
      <c r="A66"/>
      <c r="B66" s="242" t="s">
        <v>26</v>
      </c>
      <c r="C66" s="242"/>
      <c r="D66" s="242"/>
      <c r="E66" s="242"/>
      <c r="F66" s="242"/>
      <c r="G66" s="242"/>
      <c r="H66" s="58">
        <f>SUM(H56,H60,H63)</f>
        <v>0</v>
      </c>
      <c r="I66" s="58">
        <f>SUM(I56,I60,I63)</f>
        <v>0</v>
      </c>
      <c r="J66" s="87"/>
      <c r="K66" s="197"/>
      <c r="L66" s="198"/>
      <c r="M66"/>
      <c r="O66" s="72" t="s">
        <v>104</v>
      </c>
      <c r="P66" t="s">
        <v>153</v>
      </c>
    </row>
    <row r="67" spans="1:16" ht="27" customHeight="1" x14ac:dyDescent="0.2">
      <c r="A67"/>
      <c r="B67" s="5"/>
      <c r="C67" s="5"/>
      <c r="D67" s="5"/>
      <c r="H67" s="8"/>
      <c r="I67" s="8"/>
      <c r="M67"/>
    </row>
    <row r="68" spans="1:16" ht="27" customHeight="1" x14ac:dyDescent="0.2">
      <c r="A68"/>
      <c r="B68" s="5"/>
      <c r="C68" s="5"/>
      <c r="D68" s="5"/>
      <c r="H68" s="8"/>
      <c r="I68" s="8"/>
      <c r="M68"/>
    </row>
    <row r="69" spans="1:16" ht="27" customHeight="1" x14ac:dyDescent="0.2">
      <c r="A69"/>
      <c r="B69" s="5"/>
      <c r="C69" s="5"/>
      <c r="D69" s="5"/>
      <c r="H69" s="8"/>
      <c r="I69" s="8"/>
      <c r="M69"/>
    </row>
    <row r="70" spans="1:16" ht="27" customHeight="1" x14ac:dyDescent="0.2">
      <c r="A70"/>
      <c r="B70" s="5"/>
      <c r="C70" s="5"/>
      <c r="D70" s="5"/>
      <c r="H70" s="8"/>
      <c r="I70" s="8"/>
      <c r="M70"/>
    </row>
    <row r="71" spans="1:16" ht="27" customHeight="1" x14ac:dyDescent="0.2">
      <c r="A71"/>
      <c r="B71" s="5"/>
      <c r="C71" s="5"/>
      <c r="D71" s="5"/>
      <c r="H71" s="8"/>
      <c r="I71" s="8"/>
      <c r="M71"/>
    </row>
    <row r="72" spans="1:16" ht="27" customHeight="1" x14ac:dyDescent="0.2">
      <c r="A72"/>
      <c r="B72" s="5"/>
      <c r="C72" s="5"/>
      <c r="D72" s="5"/>
      <c r="H72" s="8"/>
      <c r="I72" s="8"/>
      <c r="M72"/>
    </row>
    <row r="73" spans="1:16" ht="27" customHeight="1" x14ac:dyDescent="0.2">
      <c r="A73"/>
      <c r="B73" s="5"/>
      <c r="C73" s="5"/>
      <c r="D73" s="5"/>
      <c r="H73" s="8"/>
      <c r="I73" s="8"/>
      <c r="M73"/>
    </row>
    <row r="74" spans="1:16" ht="27" customHeight="1" x14ac:dyDescent="0.2">
      <c r="A74"/>
      <c r="B74" s="5"/>
      <c r="C74" s="5"/>
      <c r="D74" s="5"/>
      <c r="H74" s="8"/>
      <c r="I74" s="8"/>
      <c r="M74"/>
    </row>
    <row r="75" spans="1:16" ht="27" customHeight="1" x14ac:dyDescent="0.2">
      <c r="A75"/>
      <c r="B75" s="5"/>
      <c r="C75" s="5"/>
      <c r="D75" s="5"/>
      <c r="H75" s="8"/>
      <c r="I75" s="8"/>
      <c r="M75"/>
    </row>
    <row r="76" spans="1:16" ht="27" customHeight="1" x14ac:dyDescent="0.2">
      <c r="A76"/>
      <c r="B76" s="5"/>
      <c r="C76" s="5"/>
      <c r="D76" s="5"/>
      <c r="H76" s="8"/>
      <c r="I76" s="8"/>
      <c r="M76"/>
    </row>
    <row r="77" spans="1:16" ht="27" customHeight="1" x14ac:dyDescent="0.2">
      <c r="A77"/>
      <c r="B77" s="5"/>
      <c r="C77" s="5"/>
      <c r="D77" s="5"/>
      <c r="H77" s="8"/>
      <c r="I77" s="8"/>
      <c r="M77"/>
    </row>
    <row r="78" spans="1:16" ht="27" customHeight="1" x14ac:dyDescent="0.2">
      <c r="A78"/>
      <c r="M78"/>
    </row>
    <row r="79" spans="1:16" ht="27" customHeight="1" x14ac:dyDescent="0.2">
      <c r="A79"/>
      <c r="M79"/>
    </row>
    <row r="80" spans="1:16" ht="27" customHeight="1" thickBot="1" x14ac:dyDescent="0.25">
      <c r="A80"/>
      <c r="B80" s="4" t="s">
        <v>71</v>
      </c>
      <c r="J80" s="6" t="s">
        <v>12</v>
      </c>
      <c r="M80"/>
      <c r="O80" s="73" t="s">
        <v>134</v>
      </c>
    </row>
    <row r="81" spans="1:16" ht="30" customHeight="1" thickBot="1" x14ac:dyDescent="0.25">
      <c r="A81"/>
      <c r="B81" s="19" t="s">
        <v>13</v>
      </c>
      <c r="C81" s="34" t="s">
        <v>98</v>
      </c>
      <c r="D81" s="19" t="s">
        <v>14</v>
      </c>
      <c r="E81" s="249" t="s">
        <v>15</v>
      </c>
      <c r="F81" s="250"/>
      <c r="G81" s="19" t="s">
        <v>16</v>
      </c>
      <c r="H81" s="22" t="s">
        <v>17</v>
      </c>
      <c r="I81" s="20" t="s">
        <v>18</v>
      </c>
      <c r="J81" s="21" t="s">
        <v>19</v>
      </c>
      <c r="K81" s="226" t="s">
        <v>219</v>
      </c>
      <c r="L81" s="227"/>
      <c r="M81"/>
      <c r="O81" s="72" t="s">
        <v>104</v>
      </c>
      <c r="P81" t="s">
        <v>135</v>
      </c>
    </row>
    <row r="82" spans="1:16" ht="27" customHeight="1" thickBot="1" x14ac:dyDescent="0.25">
      <c r="A82"/>
      <c r="B82" s="235" t="s">
        <v>40</v>
      </c>
      <c r="C82" s="236"/>
      <c r="D82" s="111"/>
      <c r="E82" s="247" t="s">
        <v>20</v>
      </c>
      <c r="F82" s="248"/>
      <c r="G82" s="112" t="s">
        <v>20</v>
      </c>
      <c r="H82" s="62">
        <f>SUM(H83:H84)</f>
        <v>0</v>
      </c>
      <c r="I82" s="58">
        <f>SUM(I83:I84)</f>
        <v>0</v>
      </c>
      <c r="J82" s="147"/>
      <c r="K82" s="205"/>
      <c r="L82" s="206"/>
      <c r="M82"/>
      <c r="O82" s="72" t="s">
        <v>104</v>
      </c>
      <c r="P82" t="s">
        <v>136</v>
      </c>
    </row>
    <row r="83" spans="1:16" ht="27" customHeight="1" x14ac:dyDescent="0.2">
      <c r="A83"/>
      <c r="B83" s="89" t="s">
        <v>21</v>
      </c>
      <c r="C83" s="90"/>
      <c r="D83" s="121"/>
      <c r="E83" s="137">
        <v>1</v>
      </c>
      <c r="F83" s="138" t="s">
        <v>41</v>
      </c>
      <c r="G83" s="114" t="s">
        <v>20</v>
      </c>
      <c r="H83" s="141">
        <v>0</v>
      </c>
      <c r="I83" s="142">
        <v>0</v>
      </c>
      <c r="J83" s="143"/>
      <c r="K83" s="207" t="s">
        <v>221</v>
      </c>
      <c r="L83" s="208"/>
      <c r="M83"/>
      <c r="O83" s="72" t="s">
        <v>104</v>
      </c>
      <c r="P83" t="s">
        <v>137</v>
      </c>
    </row>
    <row r="84" spans="1:16" ht="27" customHeight="1" thickBot="1" x14ac:dyDescent="0.25">
      <c r="A84"/>
      <c r="B84" s="95" t="s">
        <v>23</v>
      </c>
      <c r="C84" s="96"/>
      <c r="D84" s="97"/>
      <c r="E84" s="139">
        <v>1</v>
      </c>
      <c r="F84" s="140" t="s">
        <v>41</v>
      </c>
      <c r="G84" s="118" t="s">
        <v>20</v>
      </c>
      <c r="H84" s="144">
        <v>0</v>
      </c>
      <c r="I84" s="145">
        <v>0</v>
      </c>
      <c r="J84" s="146"/>
      <c r="K84" s="209" t="s">
        <v>221</v>
      </c>
      <c r="L84" s="210"/>
      <c r="M84"/>
      <c r="O84" s="72" t="s">
        <v>104</v>
      </c>
      <c r="P84" t="s">
        <v>138</v>
      </c>
    </row>
    <row r="85" spans="1:16" ht="27" customHeight="1" thickBot="1" x14ac:dyDescent="0.25">
      <c r="A85"/>
      <c r="B85" s="235" t="s">
        <v>42</v>
      </c>
      <c r="C85" s="236"/>
      <c r="D85" s="111"/>
      <c r="E85" s="247" t="s">
        <v>20</v>
      </c>
      <c r="F85" s="248"/>
      <c r="G85" s="112" t="s">
        <v>20</v>
      </c>
      <c r="H85" s="62">
        <f>SUM(H86:H87)</f>
        <v>0</v>
      </c>
      <c r="I85" s="58">
        <f>SUM(I86:I87)</f>
        <v>0</v>
      </c>
      <c r="J85" s="119"/>
      <c r="K85" s="211"/>
      <c r="L85" s="212"/>
      <c r="M85"/>
      <c r="O85" s="72"/>
      <c r="P85" t="s">
        <v>139</v>
      </c>
    </row>
    <row r="86" spans="1:16" ht="27" customHeight="1" x14ac:dyDescent="0.2">
      <c r="A86"/>
      <c r="B86" s="89" t="s">
        <v>21</v>
      </c>
      <c r="C86" s="90"/>
      <c r="D86" s="91"/>
      <c r="E86" s="137">
        <v>1</v>
      </c>
      <c r="F86" s="138" t="s">
        <v>41</v>
      </c>
      <c r="G86" s="114" t="s">
        <v>20</v>
      </c>
      <c r="H86" s="141">
        <v>0</v>
      </c>
      <c r="I86" s="142">
        <v>0</v>
      </c>
      <c r="J86" s="143"/>
      <c r="K86" s="207" t="s">
        <v>221</v>
      </c>
      <c r="L86" s="208"/>
      <c r="M86"/>
      <c r="O86" s="72" t="s">
        <v>104</v>
      </c>
      <c r="P86" t="s">
        <v>140</v>
      </c>
    </row>
    <row r="87" spans="1:16" ht="27" customHeight="1" thickBot="1" x14ac:dyDescent="0.25">
      <c r="A87"/>
      <c r="B87" s="95" t="s">
        <v>23</v>
      </c>
      <c r="C87" s="96"/>
      <c r="D87" s="97"/>
      <c r="E87" s="139">
        <v>1</v>
      </c>
      <c r="F87" s="140" t="s">
        <v>41</v>
      </c>
      <c r="G87" s="118" t="s">
        <v>20</v>
      </c>
      <c r="H87" s="144">
        <v>0</v>
      </c>
      <c r="I87" s="145">
        <v>0</v>
      </c>
      <c r="J87" s="146"/>
      <c r="K87" s="209" t="s">
        <v>221</v>
      </c>
      <c r="L87" s="210"/>
      <c r="M87"/>
      <c r="O87" s="72"/>
      <c r="P87" t="s">
        <v>141</v>
      </c>
    </row>
    <row r="88" spans="1:16" ht="27" customHeight="1" thickBot="1" x14ac:dyDescent="0.25">
      <c r="A88"/>
      <c r="B88" s="235" t="s">
        <v>43</v>
      </c>
      <c r="C88" s="236"/>
      <c r="D88" s="111"/>
      <c r="E88" s="247" t="s">
        <v>20</v>
      </c>
      <c r="F88" s="248"/>
      <c r="G88" s="112" t="s">
        <v>20</v>
      </c>
      <c r="H88" s="62">
        <f>SUM(H89:H90)</f>
        <v>0</v>
      </c>
      <c r="I88" s="58">
        <f>SUM(I89:I90)</f>
        <v>0</v>
      </c>
      <c r="J88" s="147"/>
      <c r="K88" s="205"/>
      <c r="L88" s="206"/>
      <c r="M88"/>
    </row>
    <row r="89" spans="1:16" ht="27" customHeight="1" x14ac:dyDescent="0.2">
      <c r="A89"/>
      <c r="B89" s="89" t="s">
        <v>21</v>
      </c>
      <c r="C89" s="90"/>
      <c r="D89" s="91"/>
      <c r="E89" s="137">
        <v>1</v>
      </c>
      <c r="F89" s="138" t="s">
        <v>41</v>
      </c>
      <c r="G89" s="114" t="s">
        <v>20</v>
      </c>
      <c r="H89" s="141">
        <v>0</v>
      </c>
      <c r="I89" s="142">
        <v>0</v>
      </c>
      <c r="J89" s="143"/>
      <c r="K89" s="207" t="s">
        <v>221</v>
      </c>
      <c r="L89" s="208"/>
      <c r="M89"/>
    </row>
    <row r="90" spans="1:16" ht="27" customHeight="1" thickBot="1" x14ac:dyDescent="0.25">
      <c r="A90"/>
      <c r="B90" s="95" t="s">
        <v>23</v>
      </c>
      <c r="C90" s="96"/>
      <c r="D90" s="97"/>
      <c r="E90" s="139">
        <v>1</v>
      </c>
      <c r="F90" s="140" t="s">
        <v>41</v>
      </c>
      <c r="G90" s="118" t="s">
        <v>20</v>
      </c>
      <c r="H90" s="144">
        <v>0</v>
      </c>
      <c r="I90" s="145">
        <v>0</v>
      </c>
      <c r="J90" s="146"/>
      <c r="K90" s="209" t="s">
        <v>221</v>
      </c>
      <c r="L90" s="210"/>
      <c r="M90"/>
    </row>
    <row r="91" spans="1:16" ht="27" customHeight="1" thickBot="1" x14ac:dyDescent="0.25">
      <c r="A91"/>
      <c r="B91" s="235" t="s">
        <v>44</v>
      </c>
      <c r="C91" s="236"/>
      <c r="D91" s="111"/>
      <c r="E91" s="247" t="s">
        <v>20</v>
      </c>
      <c r="F91" s="248"/>
      <c r="G91" s="112" t="s">
        <v>20</v>
      </c>
      <c r="H91" s="62">
        <f>SUM(H92:H93)</f>
        <v>0</v>
      </c>
      <c r="I91" s="58">
        <f>SUM(I92:I93)</f>
        <v>0</v>
      </c>
      <c r="J91" s="147"/>
      <c r="K91" s="205"/>
      <c r="L91" s="206"/>
      <c r="M91"/>
    </row>
    <row r="92" spans="1:16" ht="27" customHeight="1" x14ac:dyDescent="0.2">
      <c r="A92"/>
      <c r="B92" s="89" t="s">
        <v>21</v>
      </c>
      <c r="C92" s="90"/>
      <c r="D92" s="91"/>
      <c r="E92" s="137">
        <v>1</v>
      </c>
      <c r="F92" s="138" t="s">
        <v>41</v>
      </c>
      <c r="G92" s="114" t="s">
        <v>20</v>
      </c>
      <c r="H92" s="141">
        <v>0</v>
      </c>
      <c r="I92" s="142">
        <v>0</v>
      </c>
      <c r="J92" s="143"/>
      <c r="K92" s="207" t="s">
        <v>221</v>
      </c>
      <c r="L92" s="208"/>
      <c r="M92"/>
    </row>
    <row r="93" spans="1:16" ht="27" customHeight="1" thickBot="1" x14ac:dyDescent="0.25">
      <c r="A93"/>
      <c r="B93" s="95" t="s">
        <v>23</v>
      </c>
      <c r="C93" s="96"/>
      <c r="D93" s="97"/>
      <c r="E93" s="139">
        <v>1</v>
      </c>
      <c r="F93" s="140" t="s">
        <v>41</v>
      </c>
      <c r="G93" s="118" t="s">
        <v>20</v>
      </c>
      <c r="H93" s="144">
        <v>0</v>
      </c>
      <c r="I93" s="145">
        <v>0</v>
      </c>
      <c r="J93" s="146"/>
      <c r="K93" s="209" t="s">
        <v>221</v>
      </c>
      <c r="L93" s="210"/>
      <c r="M93"/>
    </row>
    <row r="94" spans="1:16" ht="27" customHeight="1" thickBot="1" x14ac:dyDescent="0.25">
      <c r="A94"/>
      <c r="B94" s="235" t="s">
        <v>45</v>
      </c>
      <c r="C94" s="236"/>
      <c r="D94" s="133"/>
      <c r="E94" s="247" t="s">
        <v>20</v>
      </c>
      <c r="F94" s="248"/>
      <c r="G94" s="112" t="s">
        <v>20</v>
      </c>
      <c r="H94" s="62">
        <f>SUM(H95:H96)</f>
        <v>0</v>
      </c>
      <c r="I94" s="58">
        <f>SUM(I95:I96)</f>
        <v>0</v>
      </c>
      <c r="J94" s="147"/>
      <c r="K94" s="205"/>
      <c r="L94" s="206"/>
      <c r="M94"/>
    </row>
    <row r="95" spans="1:16" ht="27" customHeight="1" x14ac:dyDescent="0.2">
      <c r="A95"/>
      <c r="B95" s="89" t="s">
        <v>21</v>
      </c>
      <c r="C95" s="90"/>
      <c r="D95" s="91"/>
      <c r="E95" s="137">
        <v>1</v>
      </c>
      <c r="F95" s="138" t="s">
        <v>41</v>
      </c>
      <c r="G95" s="114" t="s">
        <v>20</v>
      </c>
      <c r="H95" s="141">
        <v>0</v>
      </c>
      <c r="I95" s="142">
        <v>0</v>
      </c>
      <c r="J95" s="143"/>
      <c r="K95" s="207" t="s">
        <v>221</v>
      </c>
      <c r="L95" s="208"/>
      <c r="M95"/>
    </row>
    <row r="96" spans="1:16" ht="27" customHeight="1" thickBot="1" x14ac:dyDescent="0.25">
      <c r="A96"/>
      <c r="B96" s="95" t="s">
        <v>23</v>
      </c>
      <c r="C96" s="96"/>
      <c r="D96" s="97"/>
      <c r="E96" s="139">
        <v>1</v>
      </c>
      <c r="F96" s="140" t="s">
        <v>41</v>
      </c>
      <c r="G96" s="118" t="s">
        <v>20</v>
      </c>
      <c r="H96" s="144">
        <v>0</v>
      </c>
      <c r="I96" s="145">
        <v>0</v>
      </c>
      <c r="J96" s="146"/>
      <c r="K96" s="209" t="s">
        <v>221</v>
      </c>
      <c r="L96" s="210"/>
      <c r="M96"/>
    </row>
    <row r="97" spans="1:16" ht="27" customHeight="1" thickBot="1" x14ac:dyDescent="0.25">
      <c r="A97"/>
      <c r="B97" s="242" t="s">
        <v>26</v>
      </c>
      <c r="C97" s="242"/>
      <c r="D97" s="242"/>
      <c r="E97" s="242"/>
      <c r="F97" s="242"/>
      <c r="G97" s="242"/>
      <c r="H97" s="58">
        <f>SUM(H82,H85,H88,H91,H94)</f>
        <v>0</v>
      </c>
      <c r="I97" s="58">
        <f>SUM(I82,I85,I88,I91,I94)</f>
        <v>0</v>
      </c>
      <c r="J97" s="87"/>
      <c r="K97" s="186"/>
      <c r="L97" s="187"/>
      <c r="M97"/>
    </row>
    <row r="98" spans="1:16" ht="27" customHeight="1" x14ac:dyDescent="0.2">
      <c r="A98"/>
      <c r="B98" s="5"/>
      <c r="C98" s="5"/>
      <c r="D98" s="5"/>
      <c r="H98" s="8"/>
      <c r="I98" s="8"/>
      <c r="M98"/>
    </row>
    <row r="99" spans="1:16" ht="27" customHeight="1" x14ac:dyDescent="0.2">
      <c r="A99"/>
      <c r="B99" s="5"/>
      <c r="C99" s="5"/>
      <c r="D99" s="5"/>
      <c r="H99" s="8"/>
      <c r="I99" s="8"/>
      <c r="M99"/>
    </row>
    <row r="100" spans="1:16" ht="27" customHeight="1" x14ac:dyDescent="0.2">
      <c r="A100"/>
      <c r="B100" s="5"/>
      <c r="C100" s="5"/>
      <c r="D100" s="5"/>
      <c r="H100" s="8"/>
      <c r="I100" s="8"/>
      <c r="M100"/>
    </row>
    <row r="101" spans="1:16" ht="27" customHeight="1" x14ac:dyDescent="0.2">
      <c r="A101"/>
      <c r="B101" s="5"/>
      <c r="C101" s="5"/>
      <c r="D101" s="5"/>
      <c r="H101" s="8"/>
      <c r="I101" s="8"/>
      <c r="M101"/>
    </row>
    <row r="102" spans="1:16" ht="27" customHeight="1" x14ac:dyDescent="0.2">
      <c r="A102"/>
      <c r="B102" s="5"/>
      <c r="C102" s="5"/>
      <c r="D102" s="5"/>
      <c r="H102" s="8"/>
      <c r="I102" s="8"/>
      <c r="M102"/>
    </row>
    <row r="103" spans="1:16" ht="27" customHeight="1" x14ac:dyDescent="0.2">
      <c r="A103"/>
      <c r="B103" s="5"/>
      <c r="C103" s="5"/>
      <c r="D103" s="5"/>
      <c r="H103" s="8"/>
      <c r="I103" s="8"/>
      <c r="M103"/>
    </row>
    <row r="104" spans="1:16" ht="27" customHeight="1" x14ac:dyDescent="0.2">
      <c r="A104"/>
      <c r="B104" s="5"/>
      <c r="C104" s="5"/>
      <c r="D104" s="5"/>
      <c r="H104" s="8"/>
      <c r="I104" s="8"/>
      <c r="M104"/>
    </row>
    <row r="105" spans="1:16" ht="27" customHeight="1" x14ac:dyDescent="0.2">
      <c r="A105"/>
      <c r="B105" s="5"/>
      <c r="C105" s="5"/>
      <c r="D105" s="5"/>
      <c r="H105" s="8"/>
      <c r="I105" s="8"/>
      <c r="M105"/>
    </row>
    <row r="106" spans="1:16" ht="27" customHeight="1" x14ac:dyDescent="0.2">
      <c r="A106"/>
      <c r="B106" s="5"/>
      <c r="C106" s="5"/>
      <c r="D106" s="5"/>
      <c r="H106" s="8"/>
      <c r="I106" s="8"/>
      <c r="M106"/>
    </row>
    <row r="107" spans="1:16" ht="27" customHeight="1" thickBot="1" x14ac:dyDescent="0.25">
      <c r="A107"/>
      <c r="B107" s="4" t="s">
        <v>61</v>
      </c>
      <c r="J107" s="6" t="s">
        <v>12</v>
      </c>
      <c r="M107"/>
      <c r="O107" s="73" t="s">
        <v>121</v>
      </c>
    </row>
    <row r="108" spans="1:16" ht="30" customHeight="1" thickBot="1" x14ac:dyDescent="0.25">
      <c r="A108"/>
      <c r="B108" s="19" t="s">
        <v>13</v>
      </c>
      <c r="C108" s="34" t="s">
        <v>98</v>
      </c>
      <c r="D108" s="19" t="s">
        <v>14</v>
      </c>
      <c r="E108" s="249" t="s">
        <v>15</v>
      </c>
      <c r="F108" s="250"/>
      <c r="G108" s="19" t="s">
        <v>16</v>
      </c>
      <c r="H108" s="22" t="s">
        <v>17</v>
      </c>
      <c r="I108" s="20" t="s">
        <v>18</v>
      </c>
      <c r="J108" s="21" t="s">
        <v>19</v>
      </c>
      <c r="K108" s="226" t="s">
        <v>219</v>
      </c>
      <c r="L108" s="227"/>
      <c r="M108"/>
      <c r="O108" s="72" t="s">
        <v>104</v>
      </c>
      <c r="P108" t="s">
        <v>122</v>
      </c>
    </row>
    <row r="109" spans="1:16" ht="27" customHeight="1" thickBot="1" x14ac:dyDescent="0.25">
      <c r="A109"/>
      <c r="B109" s="235" t="s">
        <v>46</v>
      </c>
      <c r="C109" s="236"/>
      <c r="D109" s="148"/>
      <c r="E109" s="247" t="s">
        <v>20</v>
      </c>
      <c r="F109" s="248"/>
      <c r="G109" s="112" t="s">
        <v>20</v>
      </c>
      <c r="H109" s="62">
        <f>SUM(H110:H111)</f>
        <v>0</v>
      </c>
      <c r="I109" s="58">
        <f>SUM(I110:I111)</f>
        <v>0</v>
      </c>
      <c r="J109" s="147"/>
      <c r="K109" s="205"/>
      <c r="L109" s="206"/>
      <c r="M109"/>
      <c r="O109" s="72"/>
      <c r="P109" t="s">
        <v>123</v>
      </c>
    </row>
    <row r="110" spans="1:16" ht="27" customHeight="1" x14ac:dyDescent="0.2">
      <c r="A110"/>
      <c r="B110" s="89" t="s">
        <v>21</v>
      </c>
      <c r="C110" s="90"/>
      <c r="D110" s="121"/>
      <c r="E110" s="137">
        <v>0</v>
      </c>
      <c r="F110" s="138" t="s">
        <v>47</v>
      </c>
      <c r="G110" s="94">
        <v>0</v>
      </c>
      <c r="H110" s="63">
        <f>IF(C110="J",E110*G110,0)</f>
        <v>0</v>
      </c>
      <c r="I110" s="59">
        <f>IF(C110="自",E110*G110,0)</f>
        <v>0</v>
      </c>
      <c r="J110" s="143"/>
      <c r="K110" s="207" t="s">
        <v>221</v>
      </c>
      <c r="L110" s="208"/>
      <c r="M110"/>
      <c r="O110" s="72"/>
      <c r="P110" t="s">
        <v>124</v>
      </c>
    </row>
    <row r="111" spans="1:16" ht="27" customHeight="1" thickBot="1" x14ac:dyDescent="0.25">
      <c r="A111"/>
      <c r="B111" s="95" t="s">
        <v>23</v>
      </c>
      <c r="C111" s="96"/>
      <c r="D111" s="129"/>
      <c r="E111" s="139">
        <v>0</v>
      </c>
      <c r="F111" s="140" t="s">
        <v>47</v>
      </c>
      <c r="G111" s="100">
        <v>0</v>
      </c>
      <c r="H111" s="65">
        <f>IF(C111="J",E111*G111,0)</f>
        <v>0</v>
      </c>
      <c r="I111" s="60">
        <f>IF(C111="自",E111*G111,0)</f>
        <v>0</v>
      </c>
      <c r="J111" s="146"/>
      <c r="K111" s="209" t="s">
        <v>221</v>
      </c>
      <c r="L111" s="210"/>
      <c r="M111"/>
      <c r="O111" s="72"/>
      <c r="P111" t="s">
        <v>125</v>
      </c>
    </row>
    <row r="112" spans="1:16" ht="27" customHeight="1" thickBot="1" x14ac:dyDescent="0.25">
      <c r="A112"/>
      <c r="B112" s="235" t="s">
        <v>48</v>
      </c>
      <c r="C112" s="236"/>
      <c r="D112" s="149"/>
      <c r="E112" s="247" t="s">
        <v>20</v>
      </c>
      <c r="F112" s="248"/>
      <c r="G112" s="112" t="s">
        <v>20</v>
      </c>
      <c r="H112" s="62">
        <f>SUM(H113:H114)</f>
        <v>0</v>
      </c>
      <c r="I112" s="58">
        <f>SUM(I113:I114)</f>
        <v>0</v>
      </c>
      <c r="J112" s="119"/>
      <c r="K112" s="211"/>
      <c r="L112" s="212"/>
      <c r="M112"/>
      <c r="O112" s="72" t="s">
        <v>104</v>
      </c>
      <c r="P112" t="s">
        <v>126</v>
      </c>
    </row>
    <row r="113" spans="1:16" ht="27" customHeight="1" x14ac:dyDescent="0.2">
      <c r="A113"/>
      <c r="B113" s="89" t="s">
        <v>21</v>
      </c>
      <c r="C113" s="90"/>
      <c r="D113" s="121"/>
      <c r="E113" s="137">
        <v>0</v>
      </c>
      <c r="F113" s="138" t="s">
        <v>38</v>
      </c>
      <c r="G113" s="94">
        <v>0</v>
      </c>
      <c r="H113" s="63">
        <f>IF(C113="J",E113*G113,0)</f>
        <v>0</v>
      </c>
      <c r="I113" s="59">
        <f>IF(C113="自",E113*G113,0)</f>
        <v>0</v>
      </c>
      <c r="J113" s="143"/>
      <c r="K113" s="207" t="s">
        <v>221</v>
      </c>
      <c r="L113" s="208"/>
      <c r="M113"/>
      <c r="O113" s="72"/>
      <c r="P113" t="s">
        <v>127</v>
      </c>
    </row>
    <row r="114" spans="1:16" ht="27" customHeight="1" thickBot="1" x14ac:dyDescent="0.25">
      <c r="A114"/>
      <c r="B114" s="95" t="s">
        <v>23</v>
      </c>
      <c r="C114" s="96"/>
      <c r="D114" s="129"/>
      <c r="E114" s="139">
        <v>0</v>
      </c>
      <c r="F114" s="140" t="s">
        <v>38</v>
      </c>
      <c r="G114" s="100">
        <v>0</v>
      </c>
      <c r="H114" s="65">
        <f>IF(C114="J",E114*G114,0)</f>
        <v>0</v>
      </c>
      <c r="I114" s="60">
        <f>IF(C114="自",E114*G114,0)</f>
        <v>0</v>
      </c>
      <c r="J114" s="146"/>
      <c r="K114" s="209" t="s">
        <v>221</v>
      </c>
      <c r="L114" s="210"/>
      <c r="M114"/>
      <c r="O114" s="72" t="s">
        <v>104</v>
      </c>
      <c r="P114" t="s">
        <v>128</v>
      </c>
    </row>
    <row r="115" spans="1:16" ht="27" customHeight="1" thickBot="1" x14ac:dyDescent="0.25">
      <c r="A115"/>
      <c r="B115" s="235" t="s">
        <v>49</v>
      </c>
      <c r="C115" s="236"/>
      <c r="D115" s="149"/>
      <c r="E115" s="247" t="s">
        <v>20</v>
      </c>
      <c r="F115" s="248"/>
      <c r="G115" s="112" t="s">
        <v>20</v>
      </c>
      <c r="H115" s="62">
        <f>SUM(H116:H117)</f>
        <v>0</v>
      </c>
      <c r="I115" s="58">
        <f>SUM(I116:I117)</f>
        <v>0</v>
      </c>
      <c r="J115" s="119"/>
      <c r="K115" s="205"/>
      <c r="L115" s="206"/>
      <c r="M115"/>
      <c r="O115" s="72"/>
      <c r="P115" t="s">
        <v>129</v>
      </c>
    </row>
    <row r="116" spans="1:16" ht="27" customHeight="1" x14ac:dyDescent="0.2">
      <c r="A116"/>
      <c r="B116" s="89" t="s">
        <v>21</v>
      </c>
      <c r="C116" s="90"/>
      <c r="D116" s="121"/>
      <c r="E116" s="137">
        <v>0</v>
      </c>
      <c r="F116" s="138" t="s">
        <v>50</v>
      </c>
      <c r="G116" s="94">
        <v>0</v>
      </c>
      <c r="H116" s="63">
        <f>IF(C116="J",E116*G116,0)</f>
        <v>0</v>
      </c>
      <c r="I116" s="59">
        <f>IF(C116="自",E116*G116,0)</f>
        <v>0</v>
      </c>
      <c r="J116" s="143"/>
      <c r="K116" s="207" t="s">
        <v>221</v>
      </c>
      <c r="L116" s="208"/>
      <c r="M116"/>
      <c r="O116" s="72" t="s">
        <v>104</v>
      </c>
      <c r="P116" t="s">
        <v>130</v>
      </c>
    </row>
    <row r="117" spans="1:16" ht="27" customHeight="1" thickBot="1" x14ac:dyDescent="0.25">
      <c r="A117"/>
      <c r="B117" s="95" t="s">
        <v>23</v>
      </c>
      <c r="C117" s="96"/>
      <c r="D117" s="129"/>
      <c r="E117" s="139">
        <v>0</v>
      </c>
      <c r="F117" s="140" t="s">
        <v>24</v>
      </c>
      <c r="G117" s="100">
        <v>0</v>
      </c>
      <c r="H117" s="65">
        <f>IF(C117="J",E117*G117,0)</f>
        <v>0</v>
      </c>
      <c r="I117" s="60">
        <f>IF(C117="自",E117*G117,0)</f>
        <v>0</v>
      </c>
      <c r="J117" s="146"/>
      <c r="K117" s="209" t="s">
        <v>221</v>
      </c>
      <c r="L117" s="210"/>
      <c r="M117"/>
      <c r="O117" s="72"/>
      <c r="P117" t="s">
        <v>131</v>
      </c>
    </row>
    <row r="118" spans="1:16" ht="27" customHeight="1" thickBot="1" x14ac:dyDescent="0.25">
      <c r="A118"/>
      <c r="B118" s="235" t="s">
        <v>51</v>
      </c>
      <c r="C118" s="236"/>
      <c r="D118" s="149"/>
      <c r="E118" s="247" t="s">
        <v>20</v>
      </c>
      <c r="F118" s="248"/>
      <c r="G118" s="112" t="s">
        <v>20</v>
      </c>
      <c r="H118" s="62">
        <f>SUM(H119:H120)</f>
        <v>0</v>
      </c>
      <c r="I118" s="58">
        <f>SUM(I119:I120)</f>
        <v>0</v>
      </c>
      <c r="J118" s="119"/>
      <c r="K118" s="205"/>
      <c r="L118" s="206"/>
      <c r="M118"/>
      <c r="O118" s="72"/>
      <c r="P118" t="s">
        <v>132</v>
      </c>
    </row>
    <row r="119" spans="1:16" ht="27" customHeight="1" x14ac:dyDescent="0.2">
      <c r="A119"/>
      <c r="B119" s="89" t="s">
        <v>21</v>
      </c>
      <c r="C119" s="90"/>
      <c r="D119" s="121"/>
      <c r="E119" s="137">
        <v>0</v>
      </c>
      <c r="F119" s="138" t="s">
        <v>38</v>
      </c>
      <c r="G119" s="94">
        <v>0</v>
      </c>
      <c r="H119" s="63">
        <f>IF(C119="J",E119*G119,0)</f>
        <v>0</v>
      </c>
      <c r="I119" s="59">
        <f>IF(C119="自",E119*G119,0)</f>
        <v>0</v>
      </c>
      <c r="J119" s="143"/>
      <c r="K119" s="207" t="s">
        <v>221</v>
      </c>
      <c r="L119" s="208"/>
      <c r="M119"/>
      <c r="O119" s="72"/>
      <c r="P119" t="s">
        <v>133</v>
      </c>
    </row>
    <row r="120" spans="1:16" ht="27" customHeight="1" thickBot="1" x14ac:dyDescent="0.25">
      <c r="A120"/>
      <c r="B120" s="95" t="s">
        <v>23</v>
      </c>
      <c r="C120" s="96"/>
      <c r="D120" s="129"/>
      <c r="E120" s="139">
        <v>0</v>
      </c>
      <c r="F120" s="140" t="s">
        <v>38</v>
      </c>
      <c r="G120" s="100">
        <v>0</v>
      </c>
      <c r="H120" s="65">
        <f>IF(C120="J",E120*G120,0)</f>
        <v>0</v>
      </c>
      <c r="I120" s="60">
        <f>IF(C120="自",E120*G120,0)</f>
        <v>0</v>
      </c>
      <c r="J120" s="146"/>
      <c r="K120" s="209" t="s">
        <v>221</v>
      </c>
      <c r="L120" s="210"/>
      <c r="M120"/>
    </row>
    <row r="121" spans="1:16" ht="27" customHeight="1" thickBot="1" x14ac:dyDescent="0.25">
      <c r="A121"/>
      <c r="B121" s="242" t="s">
        <v>26</v>
      </c>
      <c r="C121" s="242"/>
      <c r="D121" s="242"/>
      <c r="E121" s="242"/>
      <c r="F121" s="242"/>
      <c r="G121" s="242"/>
      <c r="H121" s="58">
        <f>SUM(H109,H112,H115,H118)</f>
        <v>0</v>
      </c>
      <c r="I121" s="58">
        <f>SUM(I109,I112,I115,I118)</f>
        <v>0</v>
      </c>
      <c r="J121" s="87"/>
      <c r="K121" s="205"/>
      <c r="L121" s="206"/>
      <c r="M121"/>
    </row>
    <row r="122" spans="1:16" ht="27" customHeight="1" x14ac:dyDescent="0.2">
      <c r="A122"/>
      <c r="B122" s="5"/>
      <c r="C122" s="5"/>
      <c r="D122" s="5"/>
      <c r="H122" s="8"/>
      <c r="I122" s="8"/>
      <c r="K122" s="203"/>
      <c r="L122" s="204"/>
      <c r="M122"/>
    </row>
    <row r="123" spans="1:16" ht="27" customHeight="1" x14ac:dyDescent="0.2">
      <c r="A123"/>
      <c r="B123" s="5"/>
      <c r="C123" s="5"/>
      <c r="D123" s="5"/>
      <c r="H123" s="8"/>
      <c r="I123" s="8"/>
      <c r="K123" s="203"/>
      <c r="L123" s="204"/>
      <c r="M123"/>
    </row>
    <row r="124" spans="1:16" ht="27" customHeight="1" x14ac:dyDescent="0.2">
      <c r="A124"/>
      <c r="B124" s="5"/>
      <c r="C124" s="5"/>
      <c r="D124" s="5"/>
      <c r="H124" s="8"/>
      <c r="I124" s="8"/>
      <c r="K124" s="197"/>
      <c r="L124" s="198"/>
      <c r="M124"/>
    </row>
    <row r="125" spans="1:16" ht="27" customHeight="1" x14ac:dyDescent="0.2">
      <c r="A125"/>
      <c r="B125" s="5"/>
      <c r="C125" s="5"/>
      <c r="D125" s="5"/>
      <c r="H125" s="8"/>
      <c r="I125" s="8"/>
      <c r="M125"/>
    </row>
    <row r="126" spans="1:16" ht="27" customHeight="1" x14ac:dyDescent="0.2">
      <c r="A126"/>
      <c r="B126" s="5"/>
      <c r="C126" s="5"/>
      <c r="D126" s="5"/>
      <c r="H126" s="8"/>
      <c r="I126" s="8"/>
      <c r="M126"/>
    </row>
    <row r="127" spans="1:16" ht="27" customHeight="1" x14ac:dyDescent="0.2">
      <c r="A127"/>
      <c r="B127" s="5"/>
      <c r="C127" s="5"/>
      <c r="D127" s="5"/>
      <c r="H127" s="8"/>
      <c r="I127" s="8"/>
      <c r="M127"/>
    </row>
    <row r="128" spans="1:16" ht="27" customHeight="1" x14ac:dyDescent="0.2">
      <c r="A128"/>
      <c r="B128" s="5"/>
      <c r="C128" s="5"/>
      <c r="D128" s="5"/>
      <c r="H128" s="8"/>
      <c r="I128" s="8"/>
      <c r="M128"/>
    </row>
    <row r="129" spans="1:16" ht="27" customHeight="1" x14ac:dyDescent="0.2">
      <c r="A129"/>
      <c r="B129" s="5"/>
      <c r="C129" s="5"/>
      <c r="D129" s="5"/>
      <c r="H129" s="8"/>
      <c r="I129" s="8"/>
      <c r="M129"/>
    </row>
    <row r="130" spans="1:16" ht="27" customHeight="1" x14ac:dyDescent="0.2">
      <c r="A130"/>
      <c r="B130" s="5"/>
      <c r="C130" s="5"/>
      <c r="D130" s="5"/>
      <c r="H130" s="8"/>
      <c r="I130" s="8"/>
      <c r="M130"/>
    </row>
    <row r="131" spans="1:16" ht="27" customHeight="1" x14ac:dyDescent="0.2">
      <c r="A131"/>
      <c r="B131" s="5"/>
      <c r="C131" s="5"/>
      <c r="D131" s="5"/>
      <c r="H131" s="8"/>
      <c r="I131" s="8"/>
      <c r="M131"/>
    </row>
    <row r="132" spans="1:16" ht="27" customHeight="1" x14ac:dyDescent="0.2">
      <c r="A132"/>
      <c r="B132" s="5"/>
      <c r="C132" s="5"/>
      <c r="D132" s="5"/>
      <c r="H132" s="8"/>
      <c r="I132" s="8"/>
      <c r="M132"/>
    </row>
    <row r="133" spans="1:16" ht="27" customHeight="1" x14ac:dyDescent="0.2">
      <c r="A133"/>
      <c r="B133" s="5"/>
      <c r="C133" s="5"/>
      <c r="D133" s="5"/>
      <c r="H133" s="8"/>
      <c r="I133" s="8"/>
      <c r="M133"/>
    </row>
    <row r="134" spans="1:16" ht="27" customHeight="1" x14ac:dyDescent="0.2">
      <c r="A134"/>
      <c r="M134"/>
    </row>
    <row r="135" spans="1:16" ht="27" customHeight="1" thickBot="1" x14ac:dyDescent="0.25">
      <c r="A135"/>
      <c r="B135" s="4" t="s">
        <v>72</v>
      </c>
      <c r="J135" s="6" t="s">
        <v>12</v>
      </c>
      <c r="M135"/>
      <c r="O135" s="73" t="s">
        <v>106</v>
      </c>
    </row>
    <row r="136" spans="1:16" ht="30" customHeight="1" thickBot="1" x14ac:dyDescent="0.25">
      <c r="A136"/>
      <c r="B136" s="232" t="s">
        <v>13</v>
      </c>
      <c r="C136" s="233"/>
      <c r="D136" s="150" t="s">
        <v>14</v>
      </c>
      <c r="E136" s="234" t="s">
        <v>15</v>
      </c>
      <c r="F136" s="234"/>
      <c r="G136" s="150" t="s">
        <v>16</v>
      </c>
      <c r="H136" s="22" t="s">
        <v>17</v>
      </c>
      <c r="I136" s="20" t="s">
        <v>18</v>
      </c>
      <c r="J136" s="21" t="s">
        <v>19</v>
      </c>
      <c r="K136" s="199"/>
      <c r="L136" s="200"/>
      <c r="M136"/>
      <c r="O136" s="72" t="s">
        <v>104</v>
      </c>
      <c r="P136" t="s">
        <v>107</v>
      </c>
    </row>
    <row r="137" spans="1:16" ht="30" customHeight="1" thickBot="1" x14ac:dyDescent="0.25">
      <c r="A137"/>
      <c r="B137" s="235" t="s">
        <v>52</v>
      </c>
      <c r="C137" s="236"/>
      <c r="D137" s="111" t="s">
        <v>99</v>
      </c>
      <c r="E137" s="237" t="s">
        <v>20</v>
      </c>
      <c r="F137" s="237"/>
      <c r="G137" s="112" t="s">
        <v>20</v>
      </c>
      <c r="H137" s="62">
        <f>SUM(H138:H143)</f>
        <v>0</v>
      </c>
      <c r="I137" s="9"/>
      <c r="J137" s="23"/>
      <c r="K137" s="213"/>
      <c r="L137" s="214"/>
      <c r="M137"/>
      <c r="O137" s="72" t="s">
        <v>104</v>
      </c>
      <c r="P137" t="s">
        <v>114</v>
      </c>
    </row>
    <row r="138" spans="1:16" ht="27" customHeight="1" x14ac:dyDescent="0.2">
      <c r="A138"/>
      <c r="B138" s="243" t="s">
        <v>53</v>
      </c>
      <c r="C138" s="244"/>
      <c r="D138" s="113" t="s">
        <v>54</v>
      </c>
      <c r="E138" s="245" t="s">
        <v>20</v>
      </c>
      <c r="F138" s="246"/>
      <c r="G138" s="114" t="s">
        <v>20</v>
      </c>
      <c r="H138" s="141">
        <v>0</v>
      </c>
      <c r="I138" s="151"/>
      <c r="J138" s="152"/>
      <c r="K138" s="203"/>
      <c r="L138" s="204"/>
      <c r="M138"/>
      <c r="P138" t="s">
        <v>115</v>
      </c>
    </row>
    <row r="139" spans="1:16" ht="27" customHeight="1" x14ac:dyDescent="0.2">
      <c r="A139"/>
      <c r="B139" s="228"/>
      <c r="C139" s="229"/>
      <c r="D139" s="115" t="s">
        <v>10</v>
      </c>
      <c r="E139" s="230" t="s">
        <v>20</v>
      </c>
      <c r="F139" s="231"/>
      <c r="G139" s="116" t="s">
        <v>20</v>
      </c>
      <c r="H139" s="153">
        <v>0</v>
      </c>
      <c r="I139" s="154"/>
      <c r="J139" s="155"/>
      <c r="K139" s="203"/>
      <c r="L139" s="204"/>
      <c r="M139"/>
      <c r="O139" s="72" t="s">
        <v>104</v>
      </c>
      <c r="P139" t="s">
        <v>108</v>
      </c>
    </row>
    <row r="140" spans="1:16" ht="27" customHeight="1" x14ac:dyDescent="0.2">
      <c r="A140"/>
      <c r="B140" s="228"/>
      <c r="C140" s="229"/>
      <c r="D140" s="115" t="s">
        <v>55</v>
      </c>
      <c r="E140" s="230" t="s">
        <v>20</v>
      </c>
      <c r="F140" s="231"/>
      <c r="G140" s="116" t="s">
        <v>20</v>
      </c>
      <c r="H140" s="153">
        <v>0</v>
      </c>
      <c r="I140" s="154"/>
      <c r="J140" s="155"/>
      <c r="K140" s="203"/>
      <c r="L140" s="204"/>
      <c r="M140"/>
      <c r="O140" s="72" t="s">
        <v>104</v>
      </c>
      <c r="P140" t="s">
        <v>109</v>
      </c>
    </row>
    <row r="141" spans="1:16" ht="27" customHeight="1" x14ac:dyDescent="0.2">
      <c r="A141"/>
      <c r="B141" s="228"/>
      <c r="C141" s="229"/>
      <c r="D141" s="115" t="s">
        <v>56</v>
      </c>
      <c r="E141" s="230" t="s">
        <v>20</v>
      </c>
      <c r="F141" s="231"/>
      <c r="G141" s="116" t="s">
        <v>20</v>
      </c>
      <c r="H141" s="153">
        <v>0</v>
      </c>
      <c r="I141" s="154"/>
      <c r="J141" s="155"/>
      <c r="K141" s="203"/>
      <c r="L141" s="204"/>
      <c r="M141"/>
      <c r="O141" s="72" t="s">
        <v>104</v>
      </c>
      <c r="P141" t="s">
        <v>119</v>
      </c>
    </row>
    <row r="142" spans="1:16" ht="27" customHeight="1" x14ac:dyDescent="0.2">
      <c r="A142"/>
      <c r="B142" s="228"/>
      <c r="C142" s="229"/>
      <c r="D142" s="115" t="s">
        <v>57</v>
      </c>
      <c r="E142" s="230" t="s">
        <v>20</v>
      </c>
      <c r="F142" s="231"/>
      <c r="G142" s="116" t="s">
        <v>20</v>
      </c>
      <c r="H142" s="153">
        <v>0</v>
      </c>
      <c r="I142" s="154"/>
      <c r="J142" s="155"/>
      <c r="K142" s="203"/>
      <c r="L142" s="204"/>
      <c r="M142"/>
      <c r="P142" t="s">
        <v>120</v>
      </c>
    </row>
    <row r="143" spans="1:16" ht="27" customHeight="1" thickBot="1" x14ac:dyDescent="0.25">
      <c r="A143"/>
      <c r="B143" s="238"/>
      <c r="C143" s="239"/>
      <c r="D143" s="117" t="s">
        <v>11</v>
      </c>
      <c r="E143" s="240" t="s">
        <v>20</v>
      </c>
      <c r="F143" s="241"/>
      <c r="G143" s="118" t="s">
        <v>20</v>
      </c>
      <c r="H143" s="144">
        <v>0</v>
      </c>
      <c r="I143" s="156"/>
      <c r="J143" s="157"/>
      <c r="K143" s="215"/>
      <c r="L143" s="216"/>
      <c r="M143"/>
      <c r="O143" s="72" t="s">
        <v>104</v>
      </c>
      <c r="P143" t="s">
        <v>111</v>
      </c>
    </row>
    <row r="144" spans="1:16" ht="30" customHeight="1" thickBot="1" x14ac:dyDescent="0.25">
      <c r="A144"/>
      <c r="B144" s="235" t="s">
        <v>58</v>
      </c>
      <c r="C144" s="236"/>
      <c r="D144" s="111" t="s">
        <v>100</v>
      </c>
      <c r="E144" s="237" t="s">
        <v>20</v>
      </c>
      <c r="F144" s="237"/>
      <c r="G144" s="112" t="s">
        <v>20</v>
      </c>
      <c r="H144" s="62">
        <f>SUM(H145:H150)</f>
        <v>0</v>
      </c>
      <c r="I144" s="9"/>
      <c r="J144" s="23"/>
      <c r="K144" s="213"/>
      <c r="L144" s="214"/>
      <c r="M144"/>
      <c r="O144" s="72" t="s">
        <v>104</v>
      </c>
      <c r="P144" t="s">
        <v>112</v>
      </c>
    </row>
    <row r="145" spans="1:16" ht="27" customHeight="1" x14ac:dyDescent="0.2">
      <c r="A145"/>
      <c r="B145" s="243" t="s">
        <v>53</v>
      </c>
      <c r="C145" s="244"/>
      <c r="D145" s="113" t="s">
        <v>54</v>
      </c>
      <c r="E145" s="245" t="s">
        <v>20</v>
      </c>
      <c r="F145" s="246"/>
      <c r="G145" s="114" t="s">
        <v>20</v>
      </c>
      <c r="H145" s="141">
        <v>0</v>
      </c>
      <c r="I145" s="151"/>
      <c r="J145" s="152"/>
      <c r="K145" s="203"/>
      <c r="L145" s="204"/>
      <c r="M145"/>
      <c r="O145" s="72" t="s">
        <v>104</v>
      </c>
      <c r="P145" t="s">
        <v>116</v>
      </c>
    </row>
    <row r="146" spans="1:16" ht="27" customHeight="1" x14ac:dyDescent="0.2">
      <c r="A146"/>
      <c r="B146" s="228"/>
      <c r="C146" s="229"/>
      <c r="D146" s="115" t="s">
        <v>10</v>
      </c>
      <c r="E146" s="230" t="s">
        <v>20</v>
      </c>
      <c r="F146" s="231"/>
      <c r="G146" s="116" t="s">
        <v>20</v>
      </c>
      <c r="H146" s="153">
        <v>0</v>
      </c>
      <c r="I146" s="154"/>
      <c r="J146" s="155"/>
      <c r="K146" s="203"/>
      <c r="L146" s="204"/>
      <c r="M146"/>
      <c r="P146" t="s">
        <v>117</v>
      </c>
    </row>
    <row r="147" spans="1:16" ht="27" customHeight="1" x14ac:dyDescent="0.2">
      <c r="A147"/>
      <c r="B147" s="228"/>
      <c r="C147" s="229"/>
      <c r="D147" s="115" t="s">
        <v>55</v>
      </c>
      <c r="E147" s="230" t="s">
        <v>20</v>
      </c>
      <c r="F147" s="231"/>
      <c r="G147" s="116" t="s">
        <v>20</v>
      </c>
      <c r="H147" s="153">
        <v>0</v>
      </c>
      <c r="I147" s="154"/>
      <c r="J147" s="155"/>
      <c r="K147" s="203"/>
      <c r="L147" s="204"/>
      <c r="M147"/>
      <c r="P147" t="s">
        <v>118</v>
      </c>
    </row>
    <row r="148" spans="1:16" ht="27" customHeight="1" x14ac:dyDescent="0.2">
      <c r="A148"/>
      <c r="B148" s="228"/>
      <c r="C148" s="229"/>
      <c r="D148" s="115" t="s">
        <v>56</v>
      </c>
      <c r="E148" s="230" t="s">
        <v>20</v>
      </c>
      <c r="F148" s="231"/>
      <c r="G148" s="116" t="s">
        <v>20</v>
      </c>
      <c r="H148" s="153">
        <v>0</v>
      </c>
      <c r="I148" s="154"/>
      <c r="J148" s="155"/>
      <c r="K148" s="203"/>
      <c r="L148" s="204"/>
      <c r="M148"/>
      <c r="O148" s="72" t="s">
        <v>104</v>
      </c>
      <c r="P148" t="s">
        <v>113</v>
      </c>
    </row>
    <row r="149" spans="1:16" ht="27" customHeight="1" x14ac:dyDescent="0.2">
      <c r="A149"/>
      <c r="B149" s="228"/>
      <c r="C149" s="229"/>
      <c r="D149" s="115" t="s">
        <v>57</v>
      </c>
      <c r="E149" s="230" t="s">
        <v>20</v>
      </c>
      <c r="F149" s="231"/>
      <c r="G149" s="116" t="s">
        <v>20</v>
      </c>
      <c r="H149" s="153">
        <v>0</v>
      </c>
      <c r="I149" s="154"/>
      <c r="J149" s="155"/>
      <c r="K149" s="203"/>
      <c r="L149" s="204"/>
      <c r="M149"/>
    </row>
    <row r="150" spans="1:16" ht="27" customHeight="1" thickBot="1" x14ac:dyDescent="0.25">
      <c r="A150"/>
      <c r="B150" s="238"/>
      <c r="C150" s="239"/>
      <c r="D150" s="117" t="s">
        <v>11</v>
      </c>
      <c r="E150" s="240" t="s">
        <v>20</v>
      </c>
      <c r="F150" s="241"/>
      <c r="G150" s="118" t="s">
        <v>20</v>
      </c>
      <c r="H150" s="144">
        <v>0</v>
      </c>
      <c r="I150" s="156"/>
      <c r="J150" s="157"/>
      <c r="K150" s="215"/>
      <c r="L150" s="216"/>
      <c r="M150"/>
    </row>
    <row r="151" spans="1:16" ht="27" customHeight="1" thickBot="1" x14ac:dyDescent="0.25">
      <c r="A151"/>
      <c r="B151" s="242" t="s">
        <v>26</v>
      </c>
      <c r="C151" s="242"/>
      <c r="D151" s="242"/>
      <c r="E151" s="242"/>
      <c r="F151" s="242"/>
      <c r="G151" s="242"/>
      <c r="H151" s="58">
        <f>H137+H144</f>
        <v>0</v>
      </c>
      <c r="I151" s="9"/>
      <c r="J151" s="87"/>
      <c r="K151" s="197"/>
      <c r="L151" s="198"/>
      <c r="M151"/>
    </row>
    <row r="152" spans="1:16" ht="27" customHeight="1" x14ac:dyDescent="0.2">
      <c r="A152"/>
      <c r="B152" s="5"/>
      <c r="C152" s="5"/>
      <c r="D152" s="5"/>
      <c r="H152" s="8"/>
      <c r="I152" s="8"/>
      <c r="M152"/>
    </row>
    <row r="153" spans="1:16" ht="27" customHeight="1" x14ac:dyDescent="0.2">
      <c r="A153"/>
      <c r="B153" s="5"/>
      <c r="C153" s="5"/>
      <c r="D153" s="5"/>
      <c r="H153" s="8"/>
      <c r="I153" s="8"/>
      <c r="M153"/>
    </row>
    <row r="154" spans="1:16" ht="27" customHeight="1" x14ac:dyDescent="0.2">
      <c r="A154"/>
      <c r="B154" s="5"/>
      <c r="C154" s="5"/>
      <c r="D154" s="5"/>
      <c r="H154" s="8"/>
      <c r="I154" s="8"/>
      <c r="M154"/>
    </row>
    <row r="155" spans="1:16" ht="27" customHeight="1" x14ac:dyDescent="0.2">
      <c r="A155"/>
      <c r="B155" s="5"/>
      <c r="C155" s="5"/>
      <c r="D155" s="5"/>
      <c r="H155" s="8"/>
      <c r="I155" s="8"/>
      <c r="M155"/>
    </row>
    <row r="156" spans="1:16" ht="27" customHeight="1" x14ac:dyDescent="0.2">
      <c r="A156"/>
      <c r="B156" s="5"/>
      <c r="C156" s="5"/>
      <c r="D156" s="5"/>
      <c r="H156" s="8"/>
      <c r="I156" s="8"/>
      <c r="M156"/>
    </row>
    <row r="157" spans="1:16" ht="27" customHeight="1" x14ac:dyDescent="0.2">
      <c r="A157"/>
      <c r="B157" s="5"/>
      <c r="C157" s="5"/>
      <c r="D157" s="5"/>
      <c r="H157" s="8"/>
      <c r="I157" s="8"/>
      <c r="M157"/>
    </row>
    <row r="158" spans="1:16" ht="27" customHeight="1" x14ac:dyDescent="0.2">
      <c r="A158"/>
      <c r="B158" s="5"/>
      <c r="C158" s="5"/>
      <c r="D158" s="5"/>
      <c r="H158" s="8"/>
      <c r="I158" s="8"/>
      <c r="M158"/>
    </row>
    <row r="159" spans="1:16" ht="27" customHeight="1" x14ac:dyDescent="0.2">
      <c r="A159"/>
      <c r="B159" s="5"/>
      <c r="C159" s="5"/>
      <c r="D159" s="5"/>
      <c r="H159" s="8"/>
      <c r="I159" s="8"/>
      <c r="M159"/>
    </row>
    <row r="160" spans="1:16" ht="27" customHeight="1" x14ac:dyDescent="0.2">
      <c r="A160"/>
      <c r="B160" s="5"/>
      <c r="C160" s="5"/>
      <c r="D160" s="5"/>
      <c r="H160" s="8"/>
      <c r="I160" s="8"/>
      <c r="M160"/>
    </row>
    <row r="161" spans="1:13" ht="27" customHeight="1" x14ac:dyDescent="0.2">
      <c r="A161"/>
      <c r="B161" s="5"/>
      <c r="C161" s="5"/>
      <c r="D161" s="5"/>
      <c r="H161" s="8"/>
      <c r="I161" s="8"/>
      <c r="M161"/>
    </row>
    <row r="162" spans="1:13" ht="27" customHeight="1" x14ac:dyDescent="0.2">
      <c r="A162"/>
      <c r="B162" s="5"/>
      <c r="C162" s="5"/>
      <c r="D162" s="5"/>
      <c r="H162" s="8"/>
      <c r="I162" s="8"/>
      <c r="M162"/>
    </row>
    <row r="163" spans="1:13" ht="27" customHeight="1" x14ac:dyDescent="0.2">
      <c r="A163"/>
      <c r="B163" s="5"/>
      <c r="C163" s="5"/>
      <c r="D163" s="5"/>
      <c r="H163" s="8"/>
      <c r="I163" s="8"/>
      <c r="M163"/>
    </row>
    <row r="164" spans="1:13" ht="27" customHeight="1" x14ac:dyDescent="0.2">
      <c r="A164"/>
      <c r="B164" s="5"/>
      <c r="C164" s="5"/>
      <c r="D164" s="5"/>
      <c r="H164" s="8"/>
      <c r="I164" s="8"/>
      <c r="M164"/>
    </row>
    <row r="165" spans="1:13" ht="27" customHeight="1" x14ac:dyDescent="0.2">
      <c r="A165"/>
      <c r="M165"/>
    </row>
  </sheetData>
  <sheetProtection sheet="1" formatCells="0" formatColumns="0" formatRows="0" insertColumns="0" insertRows="0" insertHyperlinks="0" deleteColumns="0" deleteRows="0" sort="0" autoFilter="0" pivotTables="0"/>
  <mergeCells count="80">
    <mergeCell ref="E5:F5"/>
    <mergeCell ref="B6:C6"/>
    <mergeCell ref="E6:F6"/>
    <mergeCell ref="B9:C9"/>
    <mergeCell ref="E9:F9"/>
    <mergeCell ref="E31:F31"/>
    <mergeCell ref="B13:C13"/>
    <mergeCell ref="E13:F13"/>
    <mergeCell ref="B16:C16"/>
    <mergeCell ref="E16:F16"/>
    <mergeCell ref="B19:G19"/>
    <mergeCell ref="B32:C32"/>
    <mergeCell ref="E32:F32"/>
    <mergeCell ref="B37:C37"/>
    <mergeCell ref="E37:F37"/>
    <mergeCell ref="B66:G66"/>
    <mergeCell ref="B60:C60"/>
    <mergeCell ref="E60:F60"/>
    <mergeCell ref="B40:G40"/>
    <mergeCell ref="E55:F55"/>
    <mergeCell ref="B56:C56"/>
    <mergeCell ref="E56:F56"/>
    <mergeCell ref="E81:F81"/>
    <mergeCell ref="B82:C82"/>
    <mergeCell ref="E82:F82"/>
    <mergeCell ref="B63:C63"/>
    <mergeCell ref="E63:F63"/>
    <mergeCell ref="B91:C91"/>
    <mergeCell ref="E91:F91"/>
    <mergeCell ref="B85:C85"/>
    <mergeCell ref="E85:F85"/>
    <mergeCell ref="B88:C88"/>
    <mergeCell ref="E88:F88"/>
    <mergeCell ref="B109:C109"/>
    <mergeCell ref="E109:F109"/>
    <mergeCell ref="B112:C112"/>
    <mergeCell ref="E112:F112"/>
    <mergeCell ref="B94:C94"/>
    <mergeCell ref="E94:F94"/>
    <mergeCell ref="B97:G97"/>
    <mergeCell ref="E108:F108"/>
    <mergeCell ref="B138:C138"/>
    <mergeCell ref="E138:F138"/>
    <mergeCell ref="B118:C118"/>
    <mergeCell ref="E118:F118"/>
    <mergeCell ref="B115:C115"/>
    <mergeCell ref="E115:F115"/>
    <mergeCell ref="B121:G121"/>
    <mergeCell ref="B150:C150"/>
    <mergeCell ref="E150:F150"/>
    <mergeCell ref="B151:G151"/>
    <mergeCell ref="B142:C142"/>
    <mergeCell ref="E142:F142"/>
    <mergeCell ref="E147:F147"/>
    <mergeCell ref="B148:C148"/>
    <mergeCell ref="E148:F148"/>
    <mergeCell ref="B143:C143"/>
    <mergeCell ref="E143:F143"/>
    <mergeCell ref="B144:C144"/>
    <mergeCell ref="E144:F144"/>
    <mergeCell ref="B145:C145"/>
    <mergeCell ref="E145:F145"/>
    <mergeCell ref="B146:C146"/>
    <mergeCell ref="E146:F146"/>
    <mergeCell ref="K5:L5"/>
    <mergeCell ref="K81:L81"/>
    <mergeCell ref="K108:L108"/>
    <mergeCell ref="B149:C149"/>
    <mergeCell ref="E149:F149"/>
    <mergeCell ref="B147:C147"/>
    <mergeCell ref="B139:C139"/>
    <mergeCell ref="E139:F139"/>
    <mergeCell ref="B140:C140"/>
    <mergeCell ref="E140:F140"/>
    <mergeCell ref="B141:C141"/>
    <mergeCell ref="E141:F141"/>
    <mergeCell ref="B136:C136"/>
    <mergeCell ref="E136:F136"/>
    <mergeCell ref="B137:C137"/>
    <mergeCell ref="E137:F137"/>
  </mergeCells>
  <phoneticPr fontId="4"/>
  <dataValidations count="5">
    <dataValidation type="list" allowBlank="1" showInputMessage="1" showErrorMessage="1" sqref="F110:F111 F113:F114 F116:F117 F119:F120" xr:uid="{00000000-0002-0000-0200-000000000000}">
      <formula1>"月,年,式,回"</formula1>
    </dataValidation>
    <dataValidation type="list" allowBlank="1" showInputMessage="1" showErrorMessage="1" sqref="F64:F65" xr:uid="{00000000-0002-0000-0200-000001000000}">
      <formula1>"回,時間"</formula1>
    </dataValidation>
    <dataValidation type="list" allowBlank="1" showInputMessage="1" showErrorMessage="1" sqref="F17:F18 F7:F8 F14:F15 F10:F12" xr:uid="{00000000-0002-0000-0200-000002000000}">
      <formula1>"式,個,台"</formula1>
    </dataValidation>
    <dataValidation type="list" allowBlank="1" showInputMessage="1" showErrorMessage="1" sqref="C1:C4 C109:C1048576 C82:C107 C56:C80 C32:C54 C6:C30" xr:uid="{BB3FF7DC-2A1C-41F8-A07E-C6C2E8A6DC26}">
      <formula1>$AC$5:$AC$6</formula1>
    </dataValidation>
    <dataValidation type="list" allowBlank="1" showInputMessage="1" showErrorMessage="1" sqref="L83:L96 L7:L18 L110:L123" xr:uid="{819817D5-AECA-4E67-B2B3-5F27A7BDB99C}">
      <formula1>$AD$5:$AD$7</formula1>
    </dataValidation>
  </dataValidations>
  <pageMargins left="0.25" right="0.25" top="0.75" bottom="0.75" header="0.3" footer="0.3"/>
  <pageSetup paperSize="9" scale="72" fitToHeight="0" orientation="portrait" r:id="rId1"/>
  <headerFooter alignWithMargins="0"/>
  <rowBreaks count="5" manualBreakCount="5">
    <brk id="28" max="10" man="1"/>
    <brk id="52" max="10" man="1"/>
    <brk id="78" max="10" man="1"/>
    <brk id="105" max="10" man="1"/>
    <brk id="1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3:K17"/>
  <sheetViews>
    <sheetView showGridLines="0" view="pageBreakPreview" zoomScale="120" zoomScaleNormal="100" zoomScaleSheetLayoutView="120" workbookViewId="0">
      <selection activeCell="E14" sqref="E14"/>
    </sheetView>
  </sheetViews>
  <sheetFormatPr defaultRowHeight="13.2" x14ac:dyDescent="0.2"/>
  <cols>
    <col min="1" max="1" width="3.6640625" customWidth="1"/>
    <col min="2" max="2" width="13.109375" style="4" customWidth="1"/>
    <col min="3" max="7" width="11.6640625" style="4" customWidth="1"/>
    <col min="8" max="8" width="9" style="4"/>
  </cols>
  <sheetData>
    <row r="3" spans="2:11" x14ac:dyDescent="0.2">
      <c r="B3" s="4" t="s">
        <v>73</v>
      </c>
      <c r="G3" s="6" t="s">
        <v>12</v>
      </c>
      <c r="H3"/>
    </row>
    <row r="4" spans="2:11" x14ac:dyDescent="0.2">
      <c r="G4" s="6"/>
      <c r="H4"/>
    </row>
    <row r="5" spans="2:11" x14ac:dyDescent="0.2">
      <c r="B5" s="4" t="s">
        <v>215</v>
      </c>
      <c r="G5" s="6"/>
      <c r="H5"/>
    </row>
    <row r="6" spans="2:11" ht="30" customHeight="1" x14ac:dyDescent="0.2">
      <c r="B6" s="25" t="s">
        <v>75</v>
      </c>
      <c r="C6" s="67" t="str">
        <f>'6.2~6.3'!D4</f>
        <v>令和〇〇年度</v>
      </c>
      <c r="D6" s="67" t="str">
        <f>'6.2~6.3'!E4</f>
        <v>令和〇〇年度</v>
      </c>
      <c r="E6" s="67" t="str">
        <f>'6.2~6.3'!F4</f>
        <v>令和〇〇年度</v>
      </c>
      <c r="F6" s="67" t="str">
        <f>'6.2~6.3'!G4</f>
        <v>令和〇〇年度</v>
      </c>
      <c r="G6" s="25" t="s">
        <v>9</v>
      </c>
      <c r="H6"/>
      <c r="J6" s="73" t="s">
        <v>103</v>
      </c>
    </row>
    <row r="7" spans="2:11" ht="30" customHeight="1" x14ac:dyDescent="0.2">
      <c r="B7" s="158"/>
      <c r="C7" s="159">
        <v>0</v>
      </c>
      <c r="D7" s="159">
        <v>0</v>
      </c>
      <c r="E7" s="159">
        <v>0</v>
      </c>
      <c r="F7" s="159">
        <v>0</v>
      </c>
      <c r="G7" s="66">
        <f>SUM(C7:F7)</f>
        <v>0</v>
      </c>
      <c r="H7"/>
      <c r="J7" s="72" t="s">
        <v>222</v>
      </c>
      <c r="K7" t="s">
        <v>206</v>
      </c>
    </row>
    <row r="8" spans="2:11" ht="30" customHeight="1" x14ac:dyDescent="0.2">
      <c r="B8" s="160"/>
      <c r="C8" s="159">
        <v>0</v>
      </c>
      <c r="D8" s="159">
        <v>0</v>
      </c>
      <c r="E8" s="159">
        <v>0</v>
      </c>
      <c r="F8" s="159">
        <v>0</v>
      </c>
      <c r="G8" s="66">
        <f>SUM(C8:F8)</f>
        <v>0</v>
      </c>
      <c r="H8"/>
      <c r="J8" s="72" t="s">
        <v>222</v>
      </c>
      <c r="K8" t="s">
        <v>226</v>
      </c>
    </row>
    <row r="9" spans="2:11" ht="30" customHeight="1" x14ac:dyDescent="0.2">
      <c r="B9" s="158"/>
      <c r="C9" s="159">
        <v>0</v>
      </c>
      <c r="D9" s="159">
        <v>0</v>
      </c>
      <c r="E9" s="159">
        <v>0</v>
      </c>
      <c r="F9" s="159">
        <v>0</v>
      </c>
      <c r="G9" s="66">
        <f>SUM(C9:F9)</f>
        <v>0</v>
      </c>
      <c r="H9"/>
    </row>
    <row r="10" spans="2:11" ht="30" customHeight="1" x14ac:dyDescent="0.2">
      <c r="B10" s="25" t="s">
        <v>9</v>
      </c>
      <c r="C10" s="66">
        <f t="shared" ref="C10:G10" si="0">SUM(C7:C9)</f>
        <v>0</v>
      </c>
      <c r="D10" s="66">
        <f t="shared" si="0"/>
        <v>0</v>
      </c>
      <c r="E10" s="66">
        <f t="shared" si="0"/>
        <v>0</v>
      </c>
      <c r="F10" s="66">
        <f t="shared" si="0"/>
        <v>0</v>
      </c>
      <c r="G10" s="66">
        <f t="shared" si="0"/>
        <v>0</v>
      </c>
      <c r="H10"/>
    </row>
    <row r="12" spans="2:11" x14ac:dyDescent="0.2">
      <c r="B12" s="4" t="s">
        <v>216</v>
      </c>
      <c r="G12" s="6"/>
      <c r="H12"/>
    </row>
    <row r="13" spans="2:11" ht="30" customHeight="1" x14ac:dyDescent="0.2">
      <c r="B13" s="25" t="s">
        <v>75</v>
      </c>
      <c r="C13" s="67" t="str">
        <f>'6.2~6.3'!D4</f>
        <v>令和〇〇年度</v>
      </c>
      <c r="D13" s="67" t="str">
        <f>'6.2~6.3'!E4</f>
        <v>令和〇〇年度</v>
      </c>
      <c r="E13" s="67" t="str">
        <f>'6.2~6.3'!F4</f>
        <v>令和〇〇年度</v>
      </c>
      <c r="F13" s="67" t="str">
        <f>'6.2~6.3'!G4</f>
        <v>令和〇〇年度</v>
      </c>
      <c r="G13" s="25" t="s">
        <v>9</v>
      </c>
      <c r="H13"/>
      <c r="J13" s="73"/>
    </row>
    <row r="14" spans="2:11" ht="30" customHeight="1" x14ac:dyDescent="0.2">
      <c r="B14" s="158"/>
      <c r="C14" s="159">
        <v>0</v>
      </c>
      <c r="D14" s="159">
        <v>0</v>
      </c>
      <c r="E14" s="159">
        <v>0</v>
      </c>
      <c r="F14" s="159">
        <v>0</v>
      </c>
      <c r="G14" s="66">
        <f>SUM(C14:F14)</f>
        <v>0</v>
      </c>
      <c r="H14"/>
      <c r="J14" s="72"/>
    </row>
    <row r="15" spans="2:11" ht="30" customHeight="1" x14ac:dyDescent="0.2">
      <c r="B15" s="160"/>
      <c r="C15" s="159">
        <v>0</v>
      </c>
      <c r="D15" s="159">
        <v>0</v>
      </c>
      <c r="E15" s="159">
        <v>0</v>
      </c>
      <c r="F15" s="159">
        <v>0</v>
      </c>
      <c r="G15" s="66">
        <f>SUM(C15:F15)</f>
        <v>0</v>
      </c>
      <c r="H15"/>
      <c r="J15" s="72"/>
    </row>
    <row r="16" spans="2:11" ht="30" customHeight="1" x14ac:dyDescent="0.2">
      <c r="B16" s="158"/>
      <c r="C16" s="159">
        <v>0</v>
      </c>
      <c r="D16" s="159">
        <v>0</v>
      </c>
      <c r="E16" s="159">
        <v>0</v>
      </c>
      <c r="F16" s="159">
        <v>0</v>
      </c>
      <c r="G16" s="66">
        <f>SUM(C16:F16)</f>
        <v>0</v>
      </c>
      <c r="H16"/>
    </row>
    <row r="17" spans="2:8" ht="30" customHeight="1" x14ac:dyDescent="0.2">
      <c r="B17" s="25" t="s">
        <v>9</v>
      </c>
      <c r="C17" s="66">
        <f>SUM(C14:C16)</f>
        <v>0</v>
      </c>
      <c r="D17" s="66">
        <f>SUM(D14:D16)</f>
        <v>0</v>
      </c>
      <c r="E17" s="66">
        <f>SUM(E14:E16)</f>
        <v>0</v>
      </c>
      <c r="F17" s="66">
        <f>SUM(F14:F16)</f>
        <v>0</v>
      </c>
      <c r="G17" s="66">
        <f>SUM(G14:G16)</f>
        <v>0</v>
      </c>
      <c r="H17"/>
    </row>
  </sheetData>
  <sheetProtection sheet="1" formatCells="0" formatColumns="0" formatRows="0" insertColumns="0" insertRows="0" insertHyperlinks="0" deleteColumns="0" deleteRows="0" sort="0" autoFilter="0" pivotTables="0"/>
  <phoneticPr fontId="4"/>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6.1</vt:lpstr>
      <vt:lpstr>6.2~6.3</vt:lpstr>
      <vt:lpstr>6.4</vt:lpstr>
      <vt:lpstr>人件費　従事計画</vt:lpstr>
      <vt:lpstr>'6.1'!Print_Area</vt:lpstr>
      <vt:lpstr>'6.2~6.3'!Print_Area</vt:lpstr>
      <vt:lpstr>'6.4'!Print_Area</vt:lpstr>
      <vt:lpstr>'人件費　従事計画'!Print_Area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2016-09-20T05:02:41Z</dcterms:created>
  <dcterms:modified xsi:type="dcterms:W3CDTF">2024-04-03T10:49:20Z</dcterms:modified>
</cp:coreProperties>
</file>