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大学等）" sheetId="2" r:id="rId2"/>
  </sheets>
  <definedNames>
    <definedName name="_xlnm.Print_Area" localSheetId="0">'経理様式１'!$B$1:$R$49</definedName>
    <definedName name="_xlnm.Print_Area" localSheetId="1">'入力欄説明（大学等）'!$A$1:$D$25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text>
        <r>
          <rPr>
            <sz val="9"/>
            <rFont val="ＭＳ Ｐゴシック"/>
            <family val="3"/>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<sst xmlns="http://schemas.openxmlformats.org/spreadsheetml/2006/main" count="175" uniqueCount="130">
  <si>
    <t>前事業年度からの繰越額で当事業年度に支出した支出金額を費目毎に区分して入力してください。
※前事業年度の繰越報告額ではありませんのご注意ください。</t>
  </si>
  <si>
    <r>
      <t>差</t>
    </r>
    <r>
      <rPr>
        <sz val="11"/>
        <rFont val="ＭＳ Ｐゴシック"/>
        <family val="3"/>
      </rPr>
      <t xml:space="preserve">引額 (C) 
</t>
    </r>
    <r>
      <rPr>
        <sz val="6"/>
        <rFont val="ＭＳ ゴシック"/>
        <family val="3"/>
      </rPr>
      <t>=(A)-(B)+(B')</t>
    </r>
  </si>
  <si>
    <r>
      <t>返</t>
    </r>
    <r>
      <rPr>
        <sz val="9"/>
        <rFont val="ＭＳ ゴシック"/>
        <family val="3"/>
      </rPr>
      <t xml:space="preserve">還予定額(F)
</t>
    </r>
    <r>
      <rPr>
        <sz val="6"/>
        <rFont val="ＭＳ ゴシック"/>
        <family val="3"/>
      </rPr>
      <t>=(A')-(B)+(B')-(D)-(E)</t>
    </r>
  </si>
  <si>
    <t>【自動計算】
当欄の金額合計は執行済みの委託研究費が否認されない限り精算額に相当します。</t>
  </si>
  <si>
    <t>旅費</t>
  </si>
  <si>
    <t>⑧</t>
  </si>
  <si>
    <t>上記の前事業年度の決算額に含まれる自己負担額分を入力してください。</t>
  </si>
  <si>
    <t>直接経費</t>
  </si>
  <si>
    <t>経理様式１</t>
  </si>
  <si>
    <r>
      <t>返</t>
    </r>
    <r>
      <rPr>
        <sz val="11"/>
        <rFont val="ＭＳ Ｐゴシック"/>
        <family val="3"/>
      </rPr>
      <t xml:space="preserve">還予定額(F)
</t>
    </r>
    <r>
      <rPr>
        <sz val="6"/>
        <rFont val="ＭＳ ゴシック"/>
        <family val="3"/>
      </rPr>
      <t>=(A')-(B)+(B')-(D)-(E)</t>
    </r>
  </si>
  <si>
    <t>当事業年度分の繰越として 「繰越報告書」（経理様式６）により報告を行った繰越額を入力してください。</t>
  </si>
  <si>
    <t>前事業年度分</t>
  </si>
  <si>
    <t>前事業年度に繰越額が発生している場合には、以下に支出状況等を記載のこと</t>
  </si>
  <si>
    <t>計</t>
  </si>
  <si>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</si>
  <si>
    <t>【自動計算】
当欄直接経費の各費目の絶対値（±）が５００万円(SICP、並びに国際科学技術協力基盤整備事業は２００万円)を超える場合で、かつ、直接経費総額（契約額）の５０％を超える場合は、費目間流用について、JSTの事前承認を得ているかを研究担当者に確認してください。</t>
  </si>
  <si>
    <t>前事業年度分</t>
  </si>
  <si>
    <t>契約番号(※）　　　　　</t>
  </si>
  <si>
    <t>合　計</t>
  </si>
  <si>
    <t>⑥</t>
  </si>
  <si>
    <t>当事業年度末に 「返還連絡書」（経理様式５）により報告を行った金額を入力してください。
※当事業年度中に変更契約を締結して返金を行った場合（減額変更）は、本欄には入力ぜず、契約額(A)に反映してください。</t>
  </si>
  <si>
    <t>契　　約
担 当 者</t>
  </si>
  <si>
    <t>計算式のみ相違</t>
  </si>
  <si>
    <t>上記の決算額に含まれる自己負担額分を入力してください。</t>
  </si>
  <si>
    <r>
      <t>返</t>
    </r>
    <r>
      <rPr>
        <sz val="10"/>
        <rFont val="ＭＳ ゴシック"/>
        <family val="3"/>
      </rPr>
      <t xml:space="preserve">還予定額 (L)
</t>
    </r>
    <r>
      <rPr>
        <sz val="6"/>
        <rFont val="ＭＳ ゴシック"/>
        <family val="3"/>
      </rPr>
      <t xml:space="preserve"> =(G')-(H)+(H')-(I)-(K)</t>
    </r>
  </si>
  <si>
    <t>職    名</t>
  </si>
  <si>
    <t>前事業年度の返還済額を入力してください。</t>
  </si>
  <si>
    <t>⑬</t>
  </si>
  <si>
    <t>②</t>
  </si>
  <si>
    <t>人件費・謝金</t>
  </si>
  <si>
    <t>決算額 (B)</t>
  </si>
  <si>
    <t>契約額 (G)</t>
  </si>
  <si>
    <r>
      <t>繰</t>
    </r>
    <r>
      <rPr>
        <sz val="11"/>
        <rFont val="ＭＳ Ｐゴシック"/>
        <family val="3"/>
      </rPr>
      <t>越額</t>
    </r>
    <r>
      <rPr>
        <sz val="10"/>
        <rFont val="ＭＳ ゴシック"/>
        <family val="3"/>
      </rPr>
      <t>(E)</t>
    </r>
  </si>
  <si>
    <t>事業名</t>
  </si>
  <si>
    <t>うち自己負担額 (B')</t>
  </si>
  <si>
    <t>契約額 (A)</t>
  </si>
  <si>
    <t>大項目</t>
  </si>
  <si>
    <t>うち自己負担額 (H')</t>
  </si>
  <si>
    <t>⑮</t>
  </si>
  <si>
    <t>大学等</t>
  </si>
  <si>
    <t>【160201】</t>
  </si>
  <si>
    <t>分任研究契約担当者　殿</t>
  </si>
  <si>
    <t>収入額 (A')</t>
  </si>
  <si>
    <t>研究課題</t>
  </si>
  <si>
    <r>
      <t>差</t>
    </r>
    <r>
      <rPr>
        <sz val="10"/>
        <rFont val="ＭＳ ゴシック"/>
        <family val="3"/>
      </rPr>
      <t xml:space="preserve">引額 (J) 
</t>
    </r>
    <r>
      <rPr>
        <sz val="6"/>
        <rFont val="ＭＳ ゴシック"/>
        <family val="3"/>
      </rPr>
      <t>=(G)-(H)+(H')-(I)</t>
    </r>
  </si>
  <si>
    <t>平成27年度委託研究実績報告書（兼収支決算報告書）</t>
  </si>
  <si>
    <t>Ｈ27年度は使用しません。
※Ｈ28年度より契約書に契約番号を表記する予定であり、各種様式に当該番号を記載いただく予定です。</t>
  </si>
  <si>
    <t>研究課題
（※）</t>
  </si>
  <si>
    <t>(当＋前)、計算式相違</t>
  </si>
  <si>
    <t>⑲</t>
  </si>
  <si>
    <t>収入額 (A')</t>
  </si>
  <si>
    <t>事業名(※）　　　　　</t>
  </si>
  <si>
    <t>○○の作製・制御等の○○基盤技術</t>
  </si>
  <si>
    <t>共通</t>
  </si>
  <si>
    <t>No.</t>
  </si>
  <si>
    <r>
      <t>委</t>
    </r>
    <r>
      <rPr>
        <sz val="11"/>
        <rFont val="ＭＳ Ｐゴシック"/>
        <family val="3"/>
      </rPr>
      <t xml:space="preserve">託費充当額(当＋前)
</t>
    </r>
    <r>
      <rPr>
        <sz val="6"/>
        <rFont val="ＭＳ Ｐゴシック"/>
        <family val="3"/>
      </rPr>
      <t>(B)-(B')+(I)</t>
    </r>
  </si>
  <si>
    <r>
      <t>委</t>
    </r>
    <r>
      <rPr>
        <sz val="10"/>
        <rFont val="ＭＳ ゴシック"/>
        <family val="3"/>
      </rPr>
      <t xml:space="preserve">託費充当額(当＋前)
</t>
    </r>
    <r>
      <rPr>
        <sz val="6"/>
        <rFont val="ＭＳ ゴシック"/>
        <family val="3"/>
      </rPr>
      <t>(B)-(B')+(I)</t>
    </r>
  </si>
  <si>
    <t>④</t>
  </si>
  <si>
    <t>区分</t>
  </si>
  <si>
    <t>本様式は、正本１部に写し（コピー）１部を添えて提出を行ってください。</t>
  </si>
  <si>
    <t>研究題目</t>
  </si>
  <si>
    <t>氏　　名</t>
  </si>
  <si>
    <t>㉑</t>
  </si>
  <si>
    <t>⑨</t>
  </si>
  <si>
    <t>項目別収支決算表                                                       　　　　　　</t>
  </si>
  <si>
    <t>当事業年度分</t>
  </si>
  <si>
    <t>⑰</t>
  </si>
  <si>
    <t>繰越額(E)</t>
  </si>
  <si>
    <t>㉓</t>
  </si>
  <si>
    <t>再委託費等</t>
  </si>
  <si>
    <t>⑤</t>
  </si>
  <si>
    <t>収入額 (G')</t>
  </si>
  <si>
    <t>【自動計算】
ＪＳＴへの返還が必要な額です。後日、ＪＳＴが発行する精算額通知書に沿って手続きください。</t>
  </si>
  <si>
    <t>当事業年度の最終契約額（変更契約による増減反映）を入力してください。</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</si>
  <si>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</si>
  <si>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その他</t>
  </si>
  <si>
    <t>SICORP</t>
  </si>
  <si>
    <t>【自動計算】
当欄直接経費の各費目の絶対値（±）が５００万円(SICP、並びに国際科学技術協力基盤整備事業は２００万円)を超える場合で、かつ、直接経費総額（契約額）の５０％を超える場合は、費目間流用について、JSTの事前承認を得ているかを研究担当者に確認してください。</t>
  </si>
  <si>
    <t>研究担当者</t>
  </si>
  <si>
    <t>前事業年度の最終契約額（変更契約による増減反映）を入力してください。</t>
  </si>
  <si>
    <t>⑫</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</si>
  <si>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</si>
  <si>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なお、研究成果の内容については、研究実施報告書又は研究進捗報告書等により別途報告を行っている。</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</si>
  <si>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</si>
  <si>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r>
      <t>差</t>
    </r>
    <r>
      <rPr>
        <sz val="10"/>
        <rFont val="ＭＳ ゴシック"/>
        <family val="3"/>
      </rPr>
      <t xml:space="preserve">引額 (C) 
</t>
    </r>
    <r>
      <rPr>
        <sz val="6"/>
        <rFont val="ＭＳ ゴシック"/>
        <family val="3"/>
      </rPr>
      <t>=(A)-(B)+(B')</t>
    </r>
  </si>
  <si>
    <t>契約書前文を参照の上、リストから選択してください。
SATREPS…国際科学技術共同研究推進事業(地球規模課題対応国際科学技術協力プログラム)
SICORP　…国際科学技術共同研究推進事業(戦略的国際共同研究プログラム)
SICP　　　…戦略的国際科学技術協力推進事業
国際科学技術協力基盤整備事業</t>
  </si>
  <si>
    <t>返還済額 (D)</t>
  </si>
  <si>
    <t>機 関 名</t>
  </si>
  <si>
    <t>　</t>
  </si>
  <si>
    <t>所 在 地</t>
  </si>
  <si>
    <t>前事業年度の支出金額（自己負担額含む）を入力してください。</t>
  </si>
  <si>
    <t>⑯</t>
  </si>
  <si>
    <t>所属部署</t>
  </si>
  <si>
    <t>物品費</t>
  </si>
  <si>
    <t>⑦</t>
  </si>
  <si>
    <t>うち自己負担額 (B')</t>
  </si>
  <si>
    <t>（円）</t>
  </si>
  <si>
    <t>当事業年度分</t>
  </si>
  <si>
    <t>国立研究開発法人科学技術振興機構</t>
  </si>
  <si>
    <t>③</t>
  </si>
  <si>
    <t>入力時の留意事項等　</t>
  </si>
  <si>
    <t>役職印</t>
  </si>
  <si>
    <r>
      <t>差</t>
    </r>
    <r>
      <rPr>
        <sz val="11"/>
        <rFont val="ＭＳ Ｐゴシック"/>
        <family val="3"/>
      </rPr>
      <t xml:space="preserve">引額 (J) 
</t>
    </r>
    <r>
      <rPr>
        <sz val="6"/>
        <rFont val="ＭＳ ゴシック"/>
        <family val="3"/>
      </rPr>
      <t>=(G)-(H)+(H')-(I)</t>
    </r>
  </si>
  <si>
    <t>決算額 (H)</t>
  </si>
  <si>
    <t>○○の○○による○○の創製</t>
  </si>
  <si>
    <t>⑭</t>
  </si>
  <si>
    <t>①</t>
  </si>
  <si>
    <t>日付</t>
  </si>
  <si>
    <t>機 関 の</t>
  </si>
  <si>
    <t xml:space="preserve">  </t>
  </si>
  <si>
    <t>当事業年度の委託研究費の支出状況等は以下の通り。</t>
  </si>
  <si>
    <t>備考</t>
  </si>
  <si>
    <t>⑩</t>
  </si>
  <si>
    <t>決算額 (B)</t>
  </si>
  <si>
    <r>
      <t>返</t>
    </r>
    <r>
      <rPr>
        <sz val="11"/>
        <rFont val="ＭＳ Ｐゴシック"/>
        <family val="3"/>
      </rPr>
      <t xml:space="preserve">還予定額 (L)
</t>
    </r>
    <r>
      <rPr>
        <sz val="6"/>
        <rFont val="ＭＳ ゴシック"/>
        <family val="3"/>
      </rPr>
      <t xml:space="preserve"> =(G')-(H)+(H')-(I)-(K)</t>
    </r>
  </si>
  <si>
    <t>⑱</t>
  </si>
  <si>
    <t>㉒</t>
  </si>
  <si>
    <t>繰越決算額 (I)</t>
  </si>
  <si>
    <t>返還済額 (K)</t>
  </si>
  <si>
    <t>部署・職名</t>
  </si>
  <si>
    <t>⑳</t>
  </si>
  <si>
    <t>収入額 (G')</t>
  </si>
  <si>
    <t>研究題目
（※）</t>
  </si>
  <si>
    <t>⑪</t>
  </si>
  <si>
    <t>中項目</t>
  </si>
  <si>
    <t>間接経費</t>
  </si>
  <si>
    <t>契約番号</t>
  </si>
  <si>
    <t>※事業名、研究課題及び研究題目は　契約書前文に記載されておりますので、そちらを参照の上記入してください。なお、一部契約では研究題目の記載のないものがありますが、その場合には、「その他」とご記入ください。</t>
  </si>
  <si>
    <t>契約書前文を参照の上、記入してください。</t>
  </si>
  <si>
    <t>契約書前文を参照の上、記入してください。なお、一部契約では研究題目の記載のないものがありますが、その場合には、「その他」とご記入ください。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</si>
</sst>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現在&quot;"/>
    <numFmt numFmtId="177" formatCode="#,##0;&quot;▲ &quot;#,##0"/>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b/>
      <sz val="12"/>
      <name val="ＭＳ ゴシック"/>
      <family val="3"/>
    </font>
    <font>
      <sz val="10"/>
      <name val="ＭＳ ゴシック"/>
      <family val="3"/>
    </font>
    <font>
      <sz val="10"/>
      <color indexed="8"/>
      <name val="ＭＳ ゴシック"/>
      <family val="3"/>
    </font>
    <font>
      <strike/>
      <sz val="10"/>
      <color indexed="10"/>
      <name val="ＭＳ ゴシック"/>
      <family val="3"/>
    </font>
    <font>
      <b/>
      <sz val="10"/>
      <name val="ＭＳ Ｐゴシック"/>
      <family val="3"/>
    </font>
    <font>
      <b/>
      <sz val="11"/>
      <color indexed="10"/>
      <name val="ＭＳ Ｐゴシック"/>
      <family val="3"/>
    </font>
    <font>
      <sz val="12"/>
      <name val="ＭＳ ゴシック"/>
      <family val="3"/>
    </font>
    <font>
      <sz val="9"/>
      <name val="ＭＳ ゴシック"/>
      <family val="3"/>
    </font>
    <font>
      <b/>
      <u val="single"/>
      <sz val="11"/>
      <color indexed="10"/>
      <name val="ＭＳ Ｐゴシック"/>
      <family val="3"/>
    </font>
    <font>
      <u val="single"/>
      <sz val="11"/>
      <name val="ＭＳ Ｐゴシック"/>
      <family val="3"/>
    </font>
    <font>
      <sz val="6"/>
      <name val="ＭＳ Ｐゴシック"/>
      <family val="3"/>
    </font>
    <font>
      <sz val="9"/>
      <name val="ＭＳ Ｐゴシック"/>
      <family val="3"/>
    </font>
    <font>
      <sz val="6"/>
      <name val="ＭＳ ゴシック"/>
      <family val="3"/>
    </font>
    <font>
      <sz val="9"/>
      <name val="MS UI Gothic"/>
      <family val="3"/>
    </font>
    <font>
      <b/>
      <sz val="16"/>
      <color indexed="30"/>
      <name val="ＭＳ Ｐゴシック"/>
      <family val="3"/>
    </font>
    <font>
      <b/>
      <sz val="16"/>
      <color indexed="30"/>
      <name val="Calibri"/>
      <family val="2"/>
    </font>
    <font>
      <b/>
      <sz val="12"/>
      <color indexed="30"/>
      <name val="Calibri"/>
      <family val="2"/>
    </font>
    <font>
      <b/>
      <sz val="8"/>
      <color indexed="30"/>
      <name val="Calibri"/>
      <family val="2"/>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double"/>
      <bottom style="medium"/>
    </border>
    <border>
      <left>
        <color indexed="63"/>
      </left>
      <right style="medium"/>
      <top style="double"/>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thin"/>
    </border>
    <border>
      <left style="medium"/>
      <right style="thin"/>
      <top style="thin"/>
      <bottom>
        <color indexed="63"/>
      </bottom>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thin"/>
      <right style="thin"/>
      <top style="thin"/>
      <bottom>
        <color indexed="63"/>
      </bottom>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color indexed="63"/>
      </left>
      <right style="thin"/>
      <top style="medium"/>
      <bottom style="medium"/>
      <diagonal style="thin"/>
    </border>
    <border>
      <left style="thin"/>
      <right>
        <color indexed="63"/>
      </right>
      <top style="thin"/>
      <bottom>
        <color indexed="63"/>
      </bottom>
    </border>
    <border>
      <left>
        <color indexed="63"/>
      </left>
      <right style="thin"/>
      <top style="thin"/>
      <bottom>
        <color indexed="63"/>
      </bottom>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thin"/>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color indexed="63"/>
      </right>
      <top>
        <color indexed="63"/>
      </top>
      <bottom style="thin"/>
    </border>
    <border>
      <left>
        <color indexed="63"/>
      </left>
      <right style="thin"/>
      <top>
        <color indexed="63"/>
      </top>
      <bottom style="thin"/>
    </border>
    <border diagonalUp="1">
      <left>
        <color indexed="63"/>
      </left>
      <right style="thin"/>
      <top>
        <color indexed="63"/>
      </top>
      <bottom style="thin"/>
      <diagonal style="thin"/>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diagonalUp="1">
      <left>
        <color indexed="63"/>
      </left>
      <right>
        <color indexed="63"/>
      </right>
      <top style="thin"/>
      <bottom style="thin"/>
      <diagonal style="thin"/>
    </border>
    <border>
      <left>
        <color indexed="63"/>
      </left>
      <right style="medium"/>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style="medium"/>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240">
    <xf numFmtId="0" fontId="0" fillId="0" borderId="0" xfId="0" applyAlignment="1">
      <alignment vertical="center"/>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1" fillId="0" borderId="10" xfId="0" applyFont="1" applyBorder="1" applyAlignment="1" applyProtection="1">
      <alignment vertical="center"/>
      <protection/>
    </xf>
    <xf numFmtId="0" fontId="0" fillId="0" borderId="10" xfId="0" applyBorder="1" applyAlignment="1" applyProtection="1">
      <alignment vertical="center"/>
      <protection/>
    </xf>
    <xf numFmtId="0" fontId="23" fillId="0" borderId="11" xfId="0" applyFont="1" applyBorder="1" applyAlignment="1" applyProtection="1">
      <alignment vertical="top" wrapText="1"/>
      <protection/>
    </xf>
    <xf numFmtId="0" fontId="23" fillId="0" borderId="0" xfId="0" applyFont="1" applyBorder="1" applyAlignment="1" applyProtection="1">
      <alignment vertical="top" wrapText="1"/>
      <protection/>
    </xf>
    <xf numFmtId="0" fontId="0" fillId="0" borderId="0" xfId="0" applyBorder="1" applyAlignment="1" applyProtection="1">
      <alignment vertical="center"/>
      <protection/>
    </xf>
    <xf numFmtId="0" fontId="23" fillId="0" borderId="0" xfId="0" applyFont="1" applyBorder="1" applyAlignment="1" applyProtection="1">
      <alignment horizontal="right" vertical="center" wrapText="1"/>
      <protection/>
    </xf>
    <xf numFmtId="0" fontId="23" fillId="24" borderId="12" xfId="0" applyFont="1" applyFill="1" applyBorder="1" applyAlignment="1" applyProtection="1">
      <alignment vertical="top" wrapText="1"/>
      <protection locked="0"/>
    </xf>
    <xf numFmtId="0" fontId="25" fillId="0" borderId="11"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25" fillId="0" borderId="13" xfId="0" applyFont="1" applyFill="1"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13" xfId="0" applyBorder="1" applyAlignment="1" applyProtection="1">
      <alignment vertical="top" wrapText="1"/>
      <protection/>
    </xf>
    <xf numFmtId="0" fontId="23" fillId="21" borderId="14" xfId="0" applyFont="1" applyFill="1" applyBorder="1" applyAlignment="1" applyProtection="1">
      <alignment horizontal="center" vertical="center" wrapText="1"/>
      <protection locked="0"/>
    </xf>
    <xf numFmtId="0" fontId="27" fillId="0" borderId="11" xfId="0" applyFont="1" applyBorder="1" applyAlignment="1" applyProtection="1">
      <alignment vertical="center"/>
      <protection/>
    </xf>
    <xf numFmtId="0" fontId="27" fillId="0" borderId="0" xfId="0" applyFont="1" applyBorder="1" applyAlignment="1" applyProtection="1">
      <alignment vertical="center"/>
      <protection/>
    </xf>
    <xf numFmtId="0" fontId="27" fillId="0" borderId="15" xfId="0" applyFont="1" applyBorder="1" applyAlignment="1">
      <alignment vertical="center"/>
    </xf>
    <xf numFmtId="0" fontId="27" fillId="0" borderId="0" xfId="0" applyFont="1" applyBorder="1" applyAlignment="1">
      <alignment vertical="center"/>
    </xf>
    <xf numFmtId="0" fontId="27" fillId="0" borderId="12" xfId="0" applyFont="1" applyBorder="1" applyAlignment="1">
      <alignment vertical="center"/>
    </xf>
    <xf numFmtId="0" fontId="23" fillId="0" borderId="11"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3" fillId="0" borderId="16" xfId="0" applyFont="1" applyBorder="1" applyAlignment="1" applyProtection="1">
      <alignment horizontal="right" vertical="center" wrapText="1"/>
      <protection/>
    </xf>
    <xf numFmtId="0" fontId="28" fillId="0" borderId="17" xfId="0" applyFont="1" applyBorder="1" applyAlignment="1" applyProtection="1">
      <alignment horizontal="left" vertical="center" wrapText="1"/>
      <protection/>
    </xf>
    <xf numFmtId="0" fontId="23" fillId="0" borderId="18" xfId="0" applyFont="1" applyBorder="1" applyAlignment="1" applyProtection="1">
      <alignment vertical="center" wrapText="1"/>
      <protection/>
    </xf>
    <xf numFmtId="177" fontId="23" fillId="21" borderId="19" xfId="0" applyNumberFormat="1" applyFont="1" applyFill="1" applyBorder="1" applyAlignment="1" applyProtection="1">
      <alignment horizontal="right" vertical="center" shrinkToFit="1"/>
      <protection locked="0"/>
    </xf>
    <xf numFmtId="0" fontId="23" fillId="0" borderId="20" xfId="0" applyFont="1" applyBorder="1" applyAlignment="1" applyProtection="1">
      <alignment vertical="center" wrapText="1"/>
      <protection/>
    </xf>
    <xf numFmtId="177" fontId="23" fillId="21" borderId="21" xfId="0" applyNumberFormat="1" applyFont="1" applyFill="1" applyBorder="1" applyAlignment="1" applyProtection="1">
      <alignment horizontal="right" vertical="center" shrinkToFit="1"/>
      <protection locked="0"/>
    </xf>
    <xf numFmtId="0" fontId="23" fillId="0" borderId="22" xfId="0" applyFont="1" applyBorder="1" applyAlignment="1" applyProtection="1">
      <alignment vertical="center" shrinkToFit="1"/>
      <protection/>
    </xf>
    <xf numFmtId="177" fontId="23" fillId="24" borderId="23" xfId="0" applyNumberFormat="1" applyFont="1" applyFill="1" applyBorder="1" applyAlignment="1" applyProtection="1">
      <alignment horizontal="right" vertical="center" wrapText="1"/>
      <protection/>
    </xf>
    <xf numFmtId="0" fontId="23" fillId="0" borderId="24" xfId="0" applyFont="1" applyBorder="1" applyAlignment="1" applyProtection="1">
      <alignment vertical="center" wrapText="1"/>
      <protection/>
    </xf>
    <xf numFmtId="177" fontId="23" fillId="6" borderId="25" xfId="0" applyNumberFormat="1" applyFont="1" applyFill="1" applyBorder="1" applyAlignment="1" applyProtection="1">
      <alignment horizontal="right" vertical="center" shrinkToFit="1"/>
      <protection/>
    </xf>
    <xf numFmtId="177" fontId="23" fillId="21" borderId="26" xfId="0" applyNumberFormat="1" applyFont="1" applyFill="1" applyBorder="1" applyAlignment="1" applyProtection="1">
      <alignment horizontal="right" vertical="center" shrinkToFit="1"/>
      <protection locked="0"/>
    </xf>
    <xf numFmtId="0" fontId="23" fillId="0" borderId="22" xfId="0" applyFont="1" applyBorder="1" applyAlignment="1" applyProtection="1">
      <alignment vertical="center" wrapText="1"/>
      <protection/>
    </xf>
    <xf numFmtId="177" fontId="23" fillId="21" borderId="27" xfId="0" applyNumberFormat="1" applyFont="1" applyFill="1" applyBorder="1" applyAlignment="1" applyProtection="1">
      <alignment horizontal="right" vertical="center" shrinkToFit="1"/>
      <protection locked="0"/>
    </xf>
    <xf numFmtId="0" fontId="29" fillId="0" borderId="24" xfId="0" applyFont="1" applyBorder="1" applyAlignment="1" applyProtection="1">
      <alignment vertical="center" wrapText="1"/>
      <protection/>
    </xf>
    <xf numFmtId="177" fontId="23" fillId="21" borderId="19" xfId="0" applyNumberFormat="1" applyFont="1" applyFill="1" applyBorder="1" applyAlignment="1" applyProtection="1">
      <alignment horizontal="right" vertical="center" wrapText="1"/>
      <protection locked="0"/>
    </xf>
    <xf numFmtId="0" fontId="23" fillId="0" borderId="28" xfId="0" applyFont="1" applyBorder="1" applyAlignment="1" applyProtection="1">
      <alignment vertical="center" wrapText="1"/>
      <protection/>
    </xf>
    <xf numFmtId="177" fontId="23" fillId="21" borderId="21" xfId="0" applyNumberFormat="1" applyFont="1" applyFill="1" applyBorder="1" applyAlignment="1" applyProtection="1">
      <alignment horizontal="right" vertical="center" wrapText="1"/>
      <protection locked="0"/>
    </xf>
    <xf numFmtId="0" fontId="23" fillId="0" borderId="28" xfId="0" applyFont="1" applyBorder="1" applyAlignment="1" applyProtection="1">
      <alignment vertical="center" shrinkToFit="1"/>
      <protection/>
    </xf>
    <xf numFmtId="177" fontId="23" fillId="21" borderId="29" xfId="0" applyNumberFormat="1" applyFont="1" applyFill="1" applyBorder="1" applyAlignment="1" applyProtection="1">
      <alignment horizontal="right" vertical="center" wrapText="1"/>
      <protection locked="0"/>
    </xf>
    <xf numFmtId="177" fontId="23" fillId="25" borderId="25" xfId="0" applyNumberFormat="1" applyFont="1" applyFill="1" applyBorder="1" applyAlignment="1" applyProtection="1">
      <alignment horizontal="right" vertical="center" shrinkToFit="1"/>
      <protection/>
    </xf>
    <xf numFmtId="0" fontId="23" fillId="0" borderId="11" xfId="0" applyFont="1" applyFill="1" applyBorder="1" applyAlignment="1" applyProtection="1">
      <alignment horizontal="center" vertical="center" textRotation="255" wrapText="1"/>
      <protection/>
    </xf>
    <xf numFmtId="3" fontId="23" fillId="0" borderId="0" xfId="0" applyNumberFormat="1" applyFont="1" applyFill="1" applyBorder="1" applyAlignment="1" applyProtection="1">
      <alignment horizontal="right" vertical="center" wrapText="1"/>
      <protection/>
    </xf>
    <xf numFmtId="3" fontId="23" fillId="24" borderId="0" xfId="0" applyNumberFormat="1" applyFont="1" applyFill="1" applyBorder="1" applyAlignment="1" applyProtection="1">
      <alignment horizontal="right" vertical="center" wrapText="1"/>
      <protection/>
    </xf>
    <xf numFmtId="3" fontId="23" fillId="24" borderId="12" xfId="0" applyNumberFormat="1" applyFont="1" applyFill="1" applyBorder="1" applyAlignment="1" applyProtection="1">
      <alignment horizontal="right" vertical="center" wrapText="1"/>
      <protection/>
    </xf>
    <xf numFmtId="3" fontId="23" fillId="0" borderId="12" xfId="0" applyNumberFormat="1" applyFont="1" applyFill="1" applyBorder="1" applyAlignment="1" applyProtection="1">
      <alignment horizontal="right" vertical="center" wrapText="1"/>
      <protection/>
    </xf>
    <xf numFmtId="0" fontId="21" fillId="0" borderId="0" xfId="0" applyFont="1" applyFill="1" applyAlignment="1">
      <alignment vertical="center" wrapText="1"/>
    </xf>
    <xf numFmtId="0" fontId="30" fillId="0" borderId="0" xfId="0" applyFont="1" applyAlignment="1" applyProtection="1">
      <alignment vertical="center"/>
      <protection/>
    </xf>
    <xf numFmtId="0" fontId="31" fillId="0" borderId="0" xfId="0" applyFont="1" applyAlignment="1" applyProtection="1">
      <alignment vertical="center"/>
      <protection/>
    </xf>
    <xf numFmtId="0" fontId="0" fillId="0" borderId="0" xfId="0" applyAlignment="1">
      <alignment horizontal="center" vertical="center" wrapText="1"/>
    </xf>
    <xf numFmtId="0" fontId="0" fillId="0" borderId="0" xfId="0" applyAlignment="1">
      <alignment vertical="center" wrapText="1"/>
    </xf>
    <xf numFmtId="0" fontId="0" fillId="21" borderId="21" xfId="0" applyFill="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0" fillId="0" borderId="21" xfId="0" applyFont="1" applyBorder="1" applyAlignment="1">
      <alignment vertical="center" wrapText="1"/>
    </xf>
    <xf numFmtId="0" fontId="0" fillId="0" borderId="0" xfId="0" applyAlignment="1">
      <alignment horizontal="right" vertical="center" wrapText="1"/>
    </xf>
    <xf numFmtId="0" fontId="21" fillId="0" borderId="0" xfId="0" applyFont="1" applyFill="1" applyAlignment="1">
      <alignment horizontal="right" vertical="center" wrapText="1"/>
    </xf>
    <xf numFmtId="0" fontId="21" fillId="0" borderId="0" xfId="0" applyFont="1" applyFill="1" applyAlignment="1">
      <alignment horizontal="left" vertical="center" wrapText="1"/>
    </xf>
    <xf numFmtId="177" fontId="23" fillId="6" borderId="30" xfId="0" applyNumberFormat="1" applyFont="1" applyFill="1" applyBorder="1" applyAlignment="1" applyProtection="1">
      <alignment horizontal="right" vertical="center" shrinkToFit="1"/>
      <protection/>
    </xf>
    <xf numFmtId="177" fontId="23" fillId="6" borderId="31" xfId="0" applyNumberFormat="1" applyFont="1" applyFill="1" applyBorder="1" applyAlignment="1" applyProtection="1">
      <alignment horizontal="right" vertical="center" shrinkToFit="1"/>
      <protection/>
    </xf>
    <xf numFmtId="177" fontId="23" fillId="24" borderId="32" xfId="0" applyNumberFormat="1" applyFont="1" applyFill="1" applyBorder="1" applyAlignment="1" applyProtection="1">
      <alignment horizontal="right" vertical="center" shrinkToFit="1"/>
      <protection/>
    </xf>
    <xf numFmtId="177" fontId="23" fillId="24" borderId="33" xfId="0" applyNumberFormat="1" applyFont="1" applyFill="1" applyBorder="1" applyAlignment="1" applyProtection="1">
      <alignment horizontal="right" vertical="center" shrinkToFit="1"/>
      <protection/>
    </xf>
    <xf numFmtId="0" fontId="23" fillId="0" borderId="34" xfId="0" applyFont="1" applyBorder="1" applyAlignment="1" applyProtection="1">
      <alignment horizontal="center" vertical="center" wrapText="1"/>
      <protection/>
    </xf>
    <xf numFmtId="0" fontId="23" fillId="0" borderId="35" xfId="0" applyFont="1" applyBorder="1" applyAlignment="1" applyProtection="1">
      <alignment horizontal="center" vertical="center" wrapText="1"/>
      <protection/>
    </xf>
    <xf numFmtId="0" fontId="23" fillId="0" borderId="11" xfId="0" applyFont="1" applyBorder="1" applyAlignment="1" applyProtection="1">
      <alignment horizontal="center" vertical="center" wrapText="1"/>
      <protection/>
    </xf>
    <xf numFmtId="0" fontId="23" fillId="0" borderId="13" xfId="0" applyFont="1" applyBorder="1" applyAlignment="1" applyProtection="1">
      <alignment horizontal="center" vertical="center" wrapText="1"/>
      <protection/>
    </xf>
    <xf numFmtId="0" fontId="23" fillId="0" borderId="36" xfId="0" applyFont="1" applyBorder="1" applyAlignment="1" applyProtection="1">
      <alignment horizontal="center" vertical="center" wrapText="1"/>
      <protection/>
    </xf>
    <xf numFmtId="0" fontId="23" fillId="0" borderId="37" xfId="0" applyFont="1" applyBorder="1" applyAlignment="1" applyProtection="1">
      <alignment horizontal="center" vertical="center" wrapText="1"/>
      <protection/>
    </xf>
    <xf numFmtId="0" fontId="23" fillId="21" borderId="38" xfId="0" applyFont="1" applyFill="1" applyBorder="1" applyAlignment="1" applyProtection="1">
      <alignment horizontal="left" vertical="center" wrapText="1"/>
      <protection locked="0"/>
    </xf>
    <xf numFmtId="0" fontId="23" fillId="21" borderId="39" xfId="0" applyFont="1" applyFill="1" applyBorder="1" applyAlignment="1" applyProtection="1">
      <alignment horizontal="left" vertical="center" wrapText="1"/>
      <protection locked="0"/>
    </xf>
    <xf numFmtId="0" fontId="23" fillId="21" borderId="40" xfId="0" applyFont="1" applyFill="1" applyBorder="1" applyAlignment="1" applyProtection="1">
      <alignment horizontal="left" vertical="center" wrapText="1"/>
      <protection locked="0"/>
    </xf>
    <xf numFmtId="0" fontId="23" fillId="21" borderId="41" xfId="0" applyFont="1" applyFill="1" applyBorder="1" applyAlignment="1" applyProtection="1">
      <alignment horizontal="left" vertical="center" wrapText="1"/>
      <protection locked="0"/>
    </xf>
    <xf numFmtId="0" fontId="23" fillId="21" borderId="0" xfId="0" applyFont="1" applyFill="1" applyBorder="1" applyAlignment="1" applyProtection="1">
      <alignment horizontal="left" vertical="center" wrapText="1"/>
      <protection locked="0"/>
    </xf>
    <xf numFmtId="0" fontId="23" fillId="21" borderId="12" xfId="0" applyFont="1" applyFill="1" applyBorder="1" applyAlignment="1" applyProtection="1">
      <alignment horizontal="left" vertical="center" wrapText="1"/>
      <protection locked="0"/>
    </xf>
    <xf numFmtId="0" fontId="23" fillId="21" borderId="42" xfId="0" applyFont="1" applyFill="1" applyBorder="1" applyAlignment="1" applyProtection="1">
      <alignment horizontal="left" vertical="center" wrapText="1"/>
      <protection locked="0"/>
    </xf>
    <xf numFmtId="0" fontId="23" fillId="21" borderId="10" xfId="0" applyFont="1" applyFill="1" applyBorder="1" applyAlignment="1" applyProtection="1">
      <alignment horizontal="left" vertical="center" wrapText="1"/>
      <protection locked="0"/>
    </xf>
    <xf numFmtId="0" fontId="23" fillId="21" borderId="43" xfId="0" applyFont="1" applyFill="1" applyBorder="1" applyAlignment="1" applyProtection="1">
      <alignment horizontal="left" vertical="center" wrapText="1"/>
      <protection locked="0"/>
    </xf>
    <xf numFmtId="0" fontId="1" fillId="0" borderId="39" xfId="0" applyFont="1" applyFill="1" applyBorder="1" applyAlignment="1" applyProtection="1">
      <alignment horizontal="left" vertical="center" wrapText="1"/>
      <protection locked="0"/>
    </xf>
    <xf numFmtId="0" fontId="23" fillId="0" borderId="44" xfId="0" applyFont="1" applyBorder="1" applyAlignment="1" applyProtection="1">
      <alignment horizontal="center" vertical="center" wrapText="1"/>
      <protection/>
    </xf>
    <xf numFmtId="0" fontId="0" fillId="0" borderId="31" xfId="0" applyFont="1" applyBorder="1" applyAlignment="1">
      <alignment horizontal="center" vertical="center" wrapText="1"/>
    </xf>
    <xf numFmtId="177" fontId="23" fillId="25" borderId="30" xfId="0" applyNumberFormat="1" applyFont="1" applyFill="1" applyBorder="1" applyAlignment="1" applyProtection="1">
      <alignment horizontal="right" vertical="center" shrinkToFit="1"/>
      <protection/>
    </xf>
    <xf numFmtId="177" fontId="23" fillId="25" borderId="31" xfId="0" applyNumberFormat="1" applyFont="1" applyFill="1" applyBorder="1" applyAlignment="1" applyProtection="1">
      <alignment horizontal="right" vertical="center" shrinkToFit="1"/>
      <protection/>
    </xf>
    <xf numFmtId="177" fontId="23" fillId="24" borderId="45" xfId="0" applyNumberFormat="1" applyFont="1" applyFill="1" applyBorder="1" applyAlignment="1" applyProtection="1">
      <alignment horizontal="right" vertical="center" shrinkToFit="1"/>
      <protection locked="0"/>
    </xf>
    <xf numFmtId="177" fontId="23" fillId="24" borderId="46" xfId="0" applyNumberFormat="1" applyFont="1" applyFill="1" applyBorder="1" applyAlignment="1" applyProtection="1">
      <alignment horizontal="right" vertical="center" shrinkToFit="1"/>
      <protection locked="0"/>
    </xf>
    <xf numFmtId="177" fontId="23" fillId="25" borderId="30" xfId="0" applyNumberFormat="1" applyFont="1" applyFill="1" applyBorder="1" applyAlignment="1" applyProtection="1">
      <alignment horizontal="right" vertical="center" wrapText="1"/>
      <protection/>
    </xf>
    <xf numFmtId="177" fontId="23" fillId="25" borderId="31" xfId="0" applyNumberFormat="1" applyFont="1" applyFill="1" applyBorder="1" applyAlignment="1" applyProtection="1">
      <alignment horizontal="right" vertical="center" wrapText="1"/>
      <protection/>
    </xf>
    <xf numFmtId="177" fontId="23" fillId="24" borderId="47" xfId="0" applyNumberFormat="1" applyFont="1" applyFill="1" applyBorder="1" applyAlignment="1" applyProtection="1">
      <alignment horizontal="right" vertical="center" shrinkToFit="1"/>
      <protection/>
    </xf>
    <xf numFmtId="177" fontId="23" fillId="0" borderId="32" xfId="0" applyNumberFormat="1" applyFont="1" applyFill="1" applyBorder="1" applyAlignment="1" applyProtection="1">
      <alignment horizontal="right" vertical="center" shrinkToFit="1"/>
      <protection/>
    </xf>
    <xf numFmtId="177" fontId="23" fillId="0" borderId="47" xfId="0" applyNumberFormat="1" applyFont="1" applyFill="1" applyBorder="1" applyAlignment="1" applyProtection="1">
      <alignment horizontal="right" vertical="center" shrinkToFit="1"/>
      <protection/>
    </xf>
    <xf numFmtId="177" fontId="23" fillId="25" borderId="48" xfId="0" applyNumberFormat="1" applyFont="1" applyFill="1" applyBorder="1" applyAlignment="1" applyProtection="1">
      <alignment horizontal="right" vertical="center" wrapText="1"/>
      <protection/>
    </xf>
    <xf numFmtId="177" fontId="23" fillId="25" borderId="49" xfId="0" applyNumberFormat="1" applyFont="1" applyFill="1" applyBorder="1" applyAlignment="1" applyProtection="1">
      <alignment horizontal="right" vertical="center" wrapText="1"/>
      <protection/>
    </xf>
    <xf numFmtId="177" fontId="23" fillId="24" borderId="45" xfId="0" applyNumberFormat="1" applyFont="1" applyFill="1" applyBorder="1" applyAlignment="1" applyProtection="1">
      <alignment horizontal="right" vertical="center" shrinkToFit="1"/>
      <protection/>
    </xf>
    <xf numFmtId="177" fontId="23" fillId="24" borderId="50" xfId="0" applyNumberFormat="1" applyFont="1" applyFill="1" applyBorder="1" applyAlignment="1" applyProtection="1">
      <alignment horizontal="right" vertical="center" shrinkToFit="1"/>
      <protection/>
    </xf>
    <xf numFmtId="177" fontId="23" fillId="24" borderId="50" xfId="0" applyNumberFormat="1" applyFont="1" applyFill="1" applyBorder="1" applyAlignment="1" applyProtection="1">
      <alignment horizontal="right" vertical="center" shrinkToFit="1"/>
      <protection locked="0"/>
    </xf>
    <xf numFmtId="177" fontId="23" fillId="21" borderId="48" xfId="0" applyNumberFormat="1" applyFont="1" applyFill="1" applyBorder="1" applyAlignment="1" applyProtection="1">
      <alignment horizontal="right" vertical="center" shrinkToFit="1"/>
      <protection locked="0"/>
    </xf>
    <xf numFmtId="177" fontId="23" fillId="21" borderId="49" xfId="0" applyNumberFormat="1" applyFont="1" applyFill="1" applyBorder="1" applyAlignment="1" applyProtection="1">
      <alignment horizontal="right" vertical="center" shrinkToFit="1"/>
      <protection locked="0"/>
    </xf>
    <xf numFmtId="177" fontId="23" fillId="24" borderId="51" xfId="0" applyNumberFormat="1" applyFont="1" applyFill="1" applyBorder="1" applyAlignment="1" applyProtection="1">
      <alignment horizontal="right" vertical="center" shrinkToFit="1"/>
      <protection locked="0"/>
    </xf>
    <xf numFmtId="177" fontId="23" fillId="24" borderId="52" xfId="0" applyNumberFormat="1" applyFont="1" applyFill="1" applyBorder="1" applyAlignment="1" applyProtection="1">
      <alignment horizontal="right" vertical="center" shrinkToFit="1"/>
      <protection locked="0"/>
    </xf>
    <xf numFmtId="177" fontId="23" fillId="21" borderId="48" xfId="0" applyNumberFormat="1" applyFont="1" applyFill="1" applyBorder="1" applyAlignment="1" applyProtection="1">
      <alignment horizontal="right" vertical="center" wrapText="1"/>
      <protection locked="0"/>
    </xf>
    <xf numFmtId="177" fontId="23" fillId="21" borderId="49" xfId="0" applyNumberFormat="1" applyFont="1" applyFill="1" applyBorder="1" applyAlignment="1" applyProtection="1">
      <alignment horizontal="right" vertical="center" wrapText="1"/>
      <protection locked="0"/>
    </xf>
    <xf numFmtId="177" fontId="23" fillId="6" borderId="48" xfId="0" applyNumberFormat="1" applyFont="1" applyFill="1" applyBorder="1" applyAlignment="1" applyProtection="1">
      <alignment horizontal="right" vertical="center" wrapText="1"/>
      <protection/>
    </xf>
    <xf numFmtId="177" fontId="23" fillId="6" borderId="49" xfId="0" applyNumberFormat="1" applyFont="1" applyFill="1" applyBorder="1" applyAlignment="1" applyProtection="1">
      <alignment horizontal="right" vertical="center" wrapText="1"/>
      <protection/>
    </xf>
    <xf numFmtId="177" fontId="23" fillId="25" borderId="53" xfId="0" applyNumberFormat="1" applyFont="1" applyFill="1" applyBorder="1" applyAlignment="1" applyProtection="1">
      <alignment horizontal="right" vertical="center" wrapText="1"/>
      <protection/>
    </xf>
    <xf numFmtId="177" fontId="23" fillId="25" borderId="14" xfId="0" applyNumberFormat="1" applyFont="1" applyFill="1" applyBorder="1" applyAlignment="1" applyProtection="1">
      <alignment horizontal="right" vertical="center" wrapText="1"/>
      <protection/>
    </xf>
    <xf numFmtId="177" fontId="23" fillId="21" borderId="53" xfId="0" applyNumberFormat="1" applyFont="1" applyFill="1" applyBorder="1" applyAlignment="1" applyProtection="1">
      <alignment horizontal="right" vertical="center" shrinkToFit="1"/>
      <protection locked="0"/>
    </xf>
    <xf numFmtId="177" fontId="23" fillId="21" borderId="14" xfId="0" applyNumberFormat="1" applyFont="1" applyFill="1" applyBorder="1" applyAlignment="1" applyProtection="1">
      <alignment horizontal="right" vertical="center" shrinkToFit="1"/>
      <protection locked="0"/>
    </xf>
    <xf numFmtId="177" fontId="23" fillId="6" borderId="53" xfId="0" applyNumberFormat="1" applyFont="1" applyFill="1" applyBorder="1" applyAlignment="1" applyProtection="1">
      <alignment horizontal="right" vertical="center" wrapText="1"/>
      <protection/>
    </xf>
    <xf numFmtId="177" fontId="23" fillId="6" borderId="14" xfId="0" applyNumberFormat="1" applyFont="1" applyFill="1" applyBorder="1" applyAlignment="1" applyProtection="1">
      <alignment horizontal="right" vertical="center" wrapText="1"/>
      <protection/>
    </xf>
    <xf numFmtId="177" fontId="23" fillId="21" borderId="53" xfId="0" applyNumberFormat="1" applyFont="1" applyFill="1" applyBorder="1" applyAlignment="1" applyProtection="1">
      <alignment horizontal="right" vertical="center" wrapText="1"/>
      <protection locked="0"/>
    </xf>
    <xf numFmtId="177" fontId="23" fillId="21" borderId="14" xfId="0" applyNumberFormat="1" applyFont="1" applyFill="1" applyBorder="1" applyAlignment="1" applyProtection="1">
      <alignment horizontal="right" vertical="center" wrapText="1"/>
      <protection locked="0"/>
    </xf>
    <xf numFmtId="177" fontId="23" fillId="24" borderId="54" xfId="0" applyNumberFormat="1" applyFont="1" applyFill="1" applyBorder="1" applyAlignment="1" applyProtection="1">
      <alignment horizontal="right" vertical="center" shrinkToFit="1"/>
      <protection locked="0"/>
    </xf>
    <xf numFmtId="177" fontId="23" fillId="24" borderId="55" xfId="0" applyNumberFormat="1" applyFont="1" applyFill="1" applyBorder="1" applyAlignment="1" applyProtection="1">
      <alignment horizontal="right" vertical="center" shrinkToFit="1"/>
      <protection locked="0"/>
    </xf>
    <xf numFmtId="0" fontId="23" fillId="0" borderId="44" xfId="0" applyFont="1" applyFill="1" applyBorder="1" applyAlignment="1" applyProtection="1">
      <alignment horizontal="left" wrapText="1"/>
      <protection/>
    </xf>
    <xf numFmtId="0" fontId="23" fillId="0" borderId="56" xfId="0" applyFont="1" applyFill="1" applyBorder="1" applyAlignment="1" applyProtection="1">
      <alignment horizontal="left" wrapText="1"/>
      <protection/>
    </xf>
    <xf numFmtId="0" fontId="23" fillId="0" borderId="57" xfId="0" applyFont="1" applyFill="1" applyBorder="1" applyAlignment="1" applyProtection="1">
      <alignment horizontal="left" wrapText="1"/>
      <protection/>
    </xf>
    <xf numFmtId="0" fontId="23" fillId="0" borderId="34" xfId="0" applyFont="1" applyBorder="1" applyAlignment="1" applyProtection="1">
      <alignment horizontal="center" vertical="center" textRotation="255" wrapText="1"/>
      <protection/>
    </xf>
    <xf numFmtId="0" fontId="23" fillId="0" borderId="11" xfId="0" applyFont="1" applyBorder="1" applyAlignment="1" applyProtection="1">
      <alignment horizontal="center" vertical="center" textRotation="255" wrapText="1"/>
      <protection/>
    </xf>
    <xf numFmtId="0" fontId="0" fillId="0" borderId="36" xfId="0" applyFont="1" applyBorder="1" applyAlignment="1">
      <alignment horizontal="center" vertical="center" wrapText="1"/>
    </xf>
    <xf numFmtId="177" fontId="23" fillId="25" borderId="38" xfId="0" applyNumberFormat="1" applyFont="1" applyFill="1" applyBorder="1" applyAlignment="1" applyProtection="1">
      <alignment horizontal="right" vertical="center" wrapText="1"/>
      <protection/>
    </xf>
    <xf numFmtId="177" fontId="23" fillId="25" borderId="35" xfId="0" applyNumberFormat="1" applyFont="1" applyFill="1" applyBorder="1" applyAlignment="1" applyProtection="1">
      <alignment horizontal="right" vertical="center" wrapText="1"/>
      <protection/>
    </xf>
    <xf numFmtId="177" fontId="23" fillId="21" borderId="58" xfId="0" applyNumberFormat="1" applyFont="1" applyFill="1" applyBorder="1" applyAlignment="1" applyProtection="1">
      <alignment horizontal="right" vertical="center" wrapText="1"/>
      <protection locked="0"/>
    </xf>
    <xf numFmtId="177" fontId="23" fillId="21" borderId="59" xfId="0" applyNumberFormat="1" applyFont="1" applyFill="1" applyBorder="1" applyAlignment="1" applyProtection="1">
      <alignment horizontal="right" vertical="center" wrapText="1"/>
      <protection locked="0"/>
    </xf>
    <xf numFmtId="177" fontId="23" fillId="24" borderId="60" xfId="0" applyNumberFormat="1" applyFont="1" applyFill="1" applyBorder="1" applyAlignment="1" applyProtection="1">
      <alignment horizontal="right" vertical="center" shrinkToFit="1"/>
      <protection locked="0"/>
    </xf>
    <xf numFmtId="177" fontId="23" fillId="24" borderId="61" xfId="0" applyNumberFormat="1" applyFont="1" applyFill="1" applyBorder="1" applyAlignment="1" applyProtection="1">
      <alignment horizontal="right" vertical="center" shrinkToFit="1"/>
      <protection locked="0"/>
    </xf>
    <xf numFmtId="177" fontId="23" fillId="24" borderId="62" xfId="0" applyNumberFormat="1" applyFont="1" applyFill="1" applyBorder="1" applyAlignment="1" applyProtection="1">
      <alignment horizontal="right" vertical="center" shrinkToFit="1"/>
      <protection locked="0"/>
    </xf>
    <xf numFmtId="177" fontId="23" fillId="24" borderId="63" xfId="0" applyNumberFormat="1" applyFont="1" applyFill="1" applyBorder="1" applyAlignment="1" applyProtection="1">
      <alignment horizontal="right" vertical="center" shrinkToFit="1"/>
      <protection locked="0"/>
    </xf>
    <xf numFmtId="177" fontId="23" fillId="25" borderId="41" xfId="0" applyNumberFormat="1" applyFont="1" applyFill="1" applyBorder="1" applyAlignment="1" applyProtection="1">
      <alignment horizontal="right" vertical="center" shrinkToFit="1"/>
      <protection/>
    </xf>
    <xf numFmtId="177" fontId="23" fillId="25" borderId="13" xfId="0" applyNumberFormat="1" applyFont="1" applyFill="1" applyBorder="1" applyAlignment="1" applyProtection="1">
      <alignment horizontal="right" vertical="center" shrinkToFit="1"/>
      <protection/>
    </xf>
    <xf numFmtId="177" fontId="23" fillId="25" borderId="64" xfId="0" applyNumberFormat="1" applyFont="1" applyFill="1" applyBorder="1" applyAlignment="1" applyProtection="1">
      <alignment horizontal="right" vertical="center" shrinkToFit="1"/>
      <protection/>
    </xf>
    <xf numFmtId="177" fontId="23" fillId="25" borderId="65" xfId="0" applyNumberFormat="1" applyFont="1" applyFill="1" applyBorder="1" applyAlignment="1" applyProtection="1">
      <alignment horizontal="right" vertical="center" shrinkToFit="1"/>
      <protection/>
    </xf>
    <xf numFmtId="177" fontId="23" fillId="24" borderId="51" xfId="0" applyNumberFormat="1" applyFont="1" applyFill="1" applyBorder="1" applyAlignment="1" applyProtection="1">
      <alignment horizontal="right" vertical="center" shrinkToFit="1"/>
      <protection/>
    </xf>
    <xf numFmtId="177" fontId="23" fillId="24" borderId="66" xfId="0" applyNumberFormat="1" applyFont="1" applyFill="1" applyBorder="1" applyAlignment="1" applyProtection="1">
      <alignment horizontal="right" vertical="center" shrinkToFit="1"/>
      <protection/>
    </xf>
    <xf numFmtId="177" fontId="23" fillId="24" borderId="66" xfId="0" applyNumberFormat="1" applyFont="1" applyFill="1" applyBorder="1" applyAlignment="1" applyProtection="1">
      <alignment horizontal="right" vertical="center" shrinkToFit="1"/>
      <protection locked="0"/>
    </xf>
    <xf numFmtId="177" fontId="23" fillId="21" borderId="64" xfId="0" applyNumberFormat="1" applyFont="1" applyFill="1" applyBorder="1" applyAlignment="1" applyProtection="1">
      <alignment horizontal="right" vertical="center" shrinkToFit="1"/>
      <protection locked="0"/>
    </xf>
    <xf numFmtId="177" fontId="23" fillId="21" borderId="65" xfId="0" applyNumberFormat="1" applyFont="1" applyFill="1" applyBorder="1" applyAlignment="1" applyProtection="1">
      <alignment horizontal="right" vertical="center" shrinkToFit="1"/>
      <protection locked="0"/>
    </xf>
    <xf numFmtId="177" fontId="23" fillId="25" borderId="48" xfId="0" applyNumberFormat="1" applyFont="1" applyFill="1" applyBorder="1" applyAlignment="1" applyProtection="1">
      <alignment horizontal="right" vertical="center" shrinkToFit="1"/>
      <protection/>
    </xf>
    <xf numFmtId="177" fontId="23" fillId="25" borderId="49" xfId="0" applyNumberFormat="1" applyFont="1" applyFill="1" applyBorder="1" applyAlignment="1" applyProtection="1">
      <alignment horizontal="right" vertical="center" shrinkToFit="1"/>
      <protection/>
    </xf>
    <xf numFmtId="177" fontId="23" fillId="6" borderId="48" xfId="0" applyNumberFormat="1" applyFont="1" applyFill="1" applyBorder="1" applyAlignment="1" applyProtection="1">
      <alignment horizontal="right" vertical="center" shrinkToFit="1"/>
      <protection/>
    </xf>
    <xf numFmtId="177" fontId="23" fillId="6" borderId="49" xfId="0" applyNumberFormat="1" applyFont="1" applyFill="1" applyBorder="1" applyAlignment="1" applyProtection="1">
      <alignment horizontal="right" vertical="center" shrinkToFit="1"/>
      <protection/>
    </xf>
    <xf numFmtId="177" fontId="23" fillId="6" borderId="53" xfId="0" applyNumberFormat="1" applyFont="1" applyFill="1" applyBorder="1" applyAlignment="1" applyProtection="1">
      <alignment horizontal="right" vertical="center" shrinkToFit="1"/>
      <protection/>
    </xf>
    <xf numFmtId="177" fontId="23" fillId="6" borderId="14" xfId="0" applyNumberFormat="1" applyFont="1" applyFill="1" applyBorder="1" applyAlignment="1" applyProtection="1">
      <alignment horizontal="right" vertical="center" shrinkToFit="1"/>
      <protection/>
    </xf>
    <xf numFmtId="177" fontId="23" fillId="25" borderId="53" xfId="0" applyNumberFormat="1" applyFont="1" applyFill="1" applyBorder="1" applyAlignment="1" applyProtection="1">
      <alignment horizontal="right" vertical="center" shrinkToFit="1"/>
      <protection/>
    </xf>
    <xf numFmtId="177" fontId="23" fillId="25" borderId="14" xfId="0" applyNumberFormat="1" applyFont="1" applyFill="1" applyBorder="1" applyAlignment="1" applyProtection="1">
      <alignment horizontal="right" vertical="center" shrinkToFit="1"/>
      <protection/>
    </xf>
    <xf numFmtId="0" fontId="23" fillId="0" borderId="67" xfId="0" applyFont="1" applyBorder="1" applyAlignment="1" applyProtection="1">
      <alignment horizontal="center" vertical="center" wrapText="1"/>
      <protection/>
    </xf>
    <xf numFmtId="0" fontId="23" fillId="0" borderId="68" xfId="0" applyFont="1" applyBorder="1" applyAlignment="1" applyProtection="1">
      <alignment horizontal="center" vertical="center" wrapText="1"/>
      <protection/>
    </xf>
    <xf numFmtId="0" fontId="23" fillId="0" borderId="67" xfId="0" applyFont="1" applyBorder="1" applyAlignment="1" applyProtection="1">
      <alignment horizontal="center" vertical="center" shrinkToFit="1"/>
      <protection/>
    </xf>
    <xf numFmtId="0" fontId="23" fillId="0" borderId="68" xfId="0" applyFont="1" applyBorder="1" applyAlignment="1" applyProtection="1">
      <alignment horizontal="center" vertical="center" shrinkToFit="1"/>
      <protection/>
    </xf>
    <xf numFmtId="0" fontId="24" fillId="0" borderId="67" xfId="0" applyFont="1" applyBorder="1" applyAlignment="1" applyProtection="1">
      <alignment horizontal="center" vertical="center" shrinkToFit="1"/>
      <protection/>
    </xf>
    <xf numFmtId="0" fontId="24" fillId="0" borderId="68" xfId="0" applyFont="1" applyBorder="1" applyAlignment="1" applyProtection="1">
      <alignment horizontal="center" vertical="center" shrinkToFit="1"/>
      <protection/>
    </xf>
    <xf numFmtId="0" fontId="23" fillId="0" borderId="36" xfId="0" applyFont="1" applyBorder="1" applyAlignment="1" applyProtection="1">
      <alignment horizontal="center" vertical="center" textRotation="255" wrapText="1"/>
      <protection/>
    </xf>
    <xf numFmtId="0" fontId="23" fillId="0" borderId="69" xfId="0" applyFont="1" applyBorder="1" applyAlignment="1" applyProtection="1">
      <alignment horizontal="center" vertical="center" wrapText="1"/>
      <protection/>
    </xf>
    <xf numFmtId="0" fontId="23" fillId="0" borderId="70" xfId="0" applyFont="1" applyBorder="1" applyAlignment="1" applyProtection="1">
      <alignment horizontal="center" vertical="center" wrapText="1"/>
      <protection/>
    </xf>
    <xf numFmtId="0" fontId="23" fillId="0" borderId="64" xfId="0" applyFont="1" applyBorder="1" applyAlignment="1" applyProtection="1">
      <alignment horizontal="center" vertical="center" wrapText="1"/>
      <protection/>
    </xf>
    <xf numFmtId="0" fontId="23" fillId="0" borderId="65" xfId="0" applyFont="1" applyBorder="1" applyAlignment="1" applyProtection="1">
      <alignment horizontal="center" vertical="center" wrapText="1"/>
      <protection/>
    </xf>
    <xf numFmtId="0" fontId="23" fillId="21" borderId="69" xfId="0" applyFont="1" applyFill="1" applyBorder="1" applyAlignment="1" applyProtection="1">
      <alignment horizontal="left" vertical="center" wrapText="1"/>
      <protection locked="0"/>
    </xf>
    <xf numFmtId="0" fontId="23" fillId="21" borderId="71" xfId="0" applyFont="1" applyFill="1" applyBorder="1" applyAlignment="1" applyProtection="1">
      <alignment horizontal="left" vertical="center" wrapText="1"/>
      <protection locked="0"/>
    </xf>
    <xf numFmtId="0" fontId="23" fillId="21" borderId="72" xfId="0" applyFont="1" applyFill="1" applyBorder="1" applyAlignment="1" applyProtection="1">
      <alignment horizontal="left" vertical="center" wrapText="1"/>
      <protection locked="0"/>
    </xf>
    <xf numFmtId="0" fontId="23" fillId="21" borderId="64" xfId="0" applyFont="1" applyFill="1" applyBorder="1" applyAlignment="1" applyProtection="1">
      <alignment horizontal="left" vertical="center" wrapText="1"/>
      <protection locked="0"/>
    </xf>
    <xf numFmtId="0" fontId="23" fillId="21" borderId="15" xfId="0" applyFont="1" applyFill="1" applyBorder="1" applyAlignment="1" applyProtection="1">
      <alignment horizontal="left" vertical="center" wrapText="1"/>
      <protection locked="0"/>
    </xf>
    <xf numFmtId="0" fontId="23" fillId="21" borderId="73"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wrapText="1"/>
      <protection/>
    </xf>
    <xf numFmtId="0" fontId="23" fillId="0" borderId="0" xfId="0" applyFont="1" applyFill="1" applyBorder="1" applyAlignment="1" applyProtection="1">
      <alignment horizontal="left" wrapText="1"/>
      <protection/>
    </xf>
    <xf numFmtId="0" fontId="23" fillId="0" borderId="12" xfId="0" applyFont="1" applyFill="1" applyBorder="1" applyAlignment="1" applyProtection="1">
      <alignment horizontal="left" wrapText="1"/>
      <protection/>
    </xf>
    <xf numFmtId="0" fontId="23" fillId="0" borderId="74" xfId="0" applyFont="1" applyFill="1" applyBorder="1" applyAlignment="1" applyProtection="1">
      <alignment horizontal="left" wrapText="1"/>
      <protection/>
    </xf>
    <xf numFmtId="0" fontId="23" fillId="0" borderId="75" xfId="0" applyFont="1" applyFill="1" applyBorder="1" applyAlignment="1" applyProtection="1">
      <alignment horizontal="left" wrapText="1"/>
      <protection/>
    </xf>
    <xf numFmtId="0" fontId="23" fillId="0" borderId="76" xfId="0" applyFont="1" applyFill="1" applyBorder="1" applyAlignment="1" applyProtection="1">
      <alignment horizontal="left" wrapText="1"/>
      <protection/>
    </xf>
    <xf numFmtId="0" fontId="23" fillId="0" borderId="77" xfId="0" applyFont="1" applyBorder="1" applyAlignment="1" applyProtection="1">
      <alignment horizontal="left" vertical="center" wrapText="1"/>
      <protection/>
    </xf>
    <xf numFmtId="0" fontId="21" fillId="0" borderId="16" xfId="0" applyFont="1" applyBorder="1" applyAlignment="1">
      <alignment horizontal="left" vertical="center" wrapText="1"/>
    </xf>
    <xf numFmtId="0" fontId="23" fillId="0" borderId="78" xfId="0" applyFont="1" applyBorder="1" applyAlignment="1" applyProtection="1">
      <alignment horizontal="center" vertical="center" wrapText="1"/>
      <protection/>
    </xf>
    <xf numFmtId="0" fontId="23" fillId="0" borderId="79" xfId="0" applyFont="1" applyBorder="1" applyAlignment="1" applyProtection="1">
      <alignment horizontal="center" vertical="center" wrapText="1"/>
      <protection/>
    </xf>
    <xf numFmtId="0" fontId="23" fillId="0" borderId="80" xfId="0" applyFont="1" applyBorder="1" applyAlignment="1" applyProtection="1">
      <alignment horizontal="center" vertical="center" wrapText="1"/>
      <protection/>
    </xf>
    <xf numFmtId="0" fontId="23" fillId="0" borderId="81" xfId="0" applyFont="1" applyBorder="1" applyAlignment="1" applyProtection="1">
      <alignment horizontal="center" vertical="center" wrapText="1"/>
      <protection/>
    </xf>
    <xf numFmtId="0" fontId="23" fillId="0" borderId="38" xfId="0" applyFont="1" applyBorder="1" applyAlignment="1" applyProtection="1">
      <alignment horizontal="center" vertical="center" wrapText="1"/>
      <protection/>
    </xf>
    <xf numFmtId="0" fontId="23" fillId="0" borderId="42" xfId="0" applyFont="1" applyBorder="1" applyAlignment="1" applyProtection="1">
      <alignment horizontal="center" vertical="center" wrapText="1"/>
      <protection/>
    </xf>
    <xf numFmtId="0" fontId="23" fillId="0" borderId="39" xfId="0" applyFont="1" applyBorder="1" applyAlignment="1" applyProtection="1">
      <alignment horizontal="center" vertical="center" wrapText="1"/>
      <protection/>
    </xf>
    <xf numFmtId="0" fontId="23" fillId="0" borderId="82" xfId="0" applyFont="1" applyBorder="1" applyAlignment="1" applyProtection="1">
      <alignment horizontal="center" vertical="center" wrapText="1"/>
      <protection/>
    </xf>
    <xf numFmtId="0" fontId="23" fillId="0" borderId="83" xfId="0" applyFont="1" applyBorder="1" applyAlignment="1" applyProtection="1">
      <alignment horizontal="center" vertical="center" wrapText="1"/>
      <protection/>
    </xf>
    <xf numFmtId="0" fontId="23" fillId="0" borderId="40" xfId="0" applyFont="1" applyBorder="1" applyAlignment="1" applyProtection="1">
      <alignment horizontal="center" vertical="center" wrapText="1"/>
      <protection/>
    </xf>
    <xf numFmtId="0" fontId="23" fillId="0" borderId="43" xfId="0" applyFont="1" applyBorder="1" applyAlignment="1" applyProtection="1">
      <alignment horizontal="center" vertical="center" wrapText="1"/>
      <protection/>
    </xf>
    <xf numFmtId="0" fontId="23" fillId="0" borderId="5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55" xfId="0" applyFont="1" applyBorder="1" applyAlignment="1">
      <alignment horizontal="center" vertical="center" wrapText="1"/>
    </xf>
    <xf numFmtId="0" fontId="23" fillId="21" borderId="53" xfId="0" applyFont="1" applyFill="1" applyBorder="1" applyAlignment="1" applyProtection="1">
      <alignment horizontal="center" vertical="center" wrapText="1"/>
      <protection locked="0"/>
    </xf>
    <xf numFmtId="0" fontId="23" fillId="21" borderId="84" xfId="0" applyFont="1" applyFill="1" applyBorder="1" applyAlignment="1" applyProtection="1">
      <alignment horizontal="center" vertical="center" wrapText="1"/>
      <protection locked="0"/>
    </xf>
    <xf numFmtId="0" fontId="23" fillId="21" borderId="86" xfId="0" applyFont="1" applyFill="1" applyBorder="1" applyAlignment="1" applyProtection="1">
      <alignment horizontal="center" vertical="center" wrapText="1"/>
      <protection locked="0"/>
    </xf>
    <xf numFmtId="0" fontId="23" fillId="0" borderId="48" xfId="0" applyFont="1" applyBorder="1" applyAlignment="1" applyProtection="1">
      <alignment horizontal="center" vertical="center" wrapText="1"/>
      <protection/>
    </xf>
    <xf numFmtId="0" fontId="23" fillId="0" borderId="49" xfId="0" applyFont="1" applyBorder="1" applyAlignment="1" applyProtection="1">
      <alignment horizontal="center" vertical="center" wrapText="1"/>
      <protection/>
    </xf>
    <xf numFmtId="0" fontId="23" fillId="0" borderId="87" xfId="0" applyFont="1" applyBorder="1" applyAlignment="1" applyProtection="1">
      <alignment horizontal="center" vertical="center" wrapText="1"/>
      <protection/>
    </xf>
    <xf numFmtId="0" fontId="23" fillId="0" borderId="88" xfId="0" applyFont="1" applyBorder="1" applyAlignment="1" applyProtection="1">
      <alignment horizontal="center" vertical="center" wrapText="1"/>
      <protection/>
    </xf>
    <xf numFmtId="0" fontId="23" fillId="21" borderId="48" xfId="0" applyFont="1" applyFill="1" applyBorder="1" applyAlignment="1" applyProtection="1">
      <alignment horizontal="left" vertical="center" wrapText="1"/>
      <protection locked="0"/>
    </xf>
    <xf numFmtId="0" fontId="23" fillId="21" borderId="89" xfId="0" applyFont="1" applyFill="1" applyBorder="1" applyAlignment="1" applyProtection="1">
      <alignment horizontal="left" vertical="center" wrapText="1"/>
      <protection locked="0"/>
    </xf>
    <xf numFmtId="0" fontId="23" fillId="21" borderId="90" xfId="0" applyFont="1" applyFill="1" applyBorder="1" applyAlignment="1" applyProtection="1">
      <alignment horizontal="left" vertical="center" wrapText="1"/>
      <protection locked="0"/>
    </xf>
    <xf numFmtId="0" fontId="23" fillId="21" borderId="87" xfId="0" applyFont="1" applyFill="1" applyBorder="1" applyAlignment="1" applyProtection="1">
      <alignment horizontal="left" vertical="center" wrapText="1"/>
      <protection locked="0"/>
    </xf>
    <xf numFmtId="0" fontId="23" fillId="21" borderId="91" xfId="0" applyFont="1" applyFill="1" applyBorder="1" applyAlignment="1" applyProtection="1">
      <alignment horizontal="left" vertical="center" wrapText="1"/>
      <protection locked="0"/>
    </xf>
    <xf numFmtId="0" fontId="23" fillId="21" borderId="92" xfId="0" applyFont="1" applyFill="1" applyBorder="1" applyAlignment="1" applyProtection="1">
      <alignment horizontal="left" vertical="center" wrapText="1"/>
      <protection locked="0"/>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53" xfId="0" applyFont="1" applyBorder="1" applyAlignment="1" applyProtection="1">
      <alignment horizontal="center" vertical="center" wrapText="1"/>
      <protection/>
    </xf>
    <xf numFmtId="0" fontId="23" fillId="0" borderId="84"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21" borderId="53" xfId="0" applyFont="1" applyFill="1" applyBorder="1" applyAlignment="1" applyProtection="1">
      <alignment horizontal="left" vertical="center" wrapText="1"/>
      <protection locked="0"/>
    </xf>
    <xf numFmtId="0" fontId="23" fillId="21" borderId="84" xfId="0" applyFont="1" applyFill="1" applyBorder="1" applyAlignment="1" applyProtection="1">
      <alignment horizontal="left" vertical="center" wrapText="1"/>
      <protection locked="0"/>
    </xf>
    <xf numFmtId="0" fontId="23" fillId="21" borderId="14" xfId="0" applyFont="1" applyFill="1" applyBorder="1" applyAlignment="1" applyProtection="1">
      <alignment horizontal="left" vertical="center" wrapText="1"/>
      <protection locked="0"/>
    </xf>
    <xf numFmtId="0" fontId="26" fillId="0" borderId="11" xfId="0" applyFont="1" applyBorder="1" applyAlignment="1" applyProtection="1">
      <alignment horizontal="left" vertical="top" wrapText="1"/>
      <protection/>
    </xf>
    <xf numFmtId="0" fontId="26" fillId="0" borderId="0" xfId="0" applyFont="1" applyBorder="1" applyAlignment="1" applyProtection="1">
      <alignment horizontal="left" vertical="top" wrapText="1"/>
      <protection/>
    </xf>
    <xf numFmtId="0" fontId="26" fillId="0" borderId="13" xfId="0" applyFont="1" applyBorder="1" applyAlignment="1" applyProtection="1">
      <alignment horizontal="left" vertical="top" wrapText="1"/>
      <protection/>
    </xf>
    <xf numFmtId="0" fontId="23" fillId="21" borderId="53" xfId="0" applyFont="1" applyFill="1" applyBorder="1" applyAlignment="1" applyProtection="1">
      <alignment horizontal="justify" vertical="center" wrapText="1"/>
      <protection locked="0"/>
    </xf>
    <xf numFmtId="0" fontId="23" fillId="21" borderId="84" xfId="0" applyFont="1" applyFill="1" applyBorder="1" applyAlignment="1" applyProtection="1">
      <alignment horizontal="justify" vertical="center" wrapText="1"/>
      <protection locked="0"/>
    </xf>
    <xf numFmtId="0" fontId="23" fillId="21" borderId="14" xfId="0" applyFont="1" applyFill="1" applyBorder="1" applyAlignment="1" applyProtection="1">
      <alignment horizontal="justify" vertical="center" wrapText="1"/>
      <protection locked="0"/>
    </xf>
    <xf numFmtId="0" fontId="24" fillId="0" borderId="11"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top" wrapText="1"/>
      <protection/>
    </xf>
    <xf numFmtId="0" fontId="24" fillId="0" borderId="13" xfId="0" applyFont="1" applyFill="1" applyBorder="1" applyAlignment="1" applyProtection="1">
      <alignment horizontal="left" vertical="top" wrapText="1"/>
      <protection/>
    </xf>
    <xf numFmtId="0" fontId="22" fillId="0" borderId="34" xfId="0" applyFont="1" applyFill="1" applyBorder="1" applyAlignment="1" applyProtection="1">
      <alignment horizontal="center" vertical="center"/>
      <protection/>
    </xf>
    <xf numFmtId="0" fontId="22" fillId="0" borderId="39" xfId="0" applyFont="1" applyFill="1" applyBorder="1" applyAlignment="1" applyProtection="1">
      <alignment horizontal="center" vertical="center"/>
      <protection/>
    </xf>
    <xf numFmtId="0" fontId="22" fillId="0" borderId="40" xfId="0" applyFont="1" applyFill="1" applyBorder="1" applyAlignment="1" applyProtection="1">
      <alignment horizontal="center" vertical="center"/>
      <protection/>
    </xf>
    <xf numFmtId="176" fontId="23" fillId="21" borderId="15" xfId="0" applyNumberFormat="1" applyFont="1" applyFill="1" applyBorder="1" applyAlignment="1" applyProtection="1">
      <alignment horizontal="right" vertical="center" wrapText="1"/>
      <protection locked="0"/>
    </xf>
    <xf numFmtId="0" fontId="23" fillId="0" borderId="11"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13" xfId="0" applyFont="1" applyBorder="1" applyAlignment="1" applyProtection="1">
      <alignment horizontal="left" vertical="top" wrapText="1"/>
      <protection/>
    </xf>
    <xf numFmtId="0" fontId="23" fillId="0" borderId="41" xfId="0" applyFont="1" applyBorder="1" applyAlignment="1" applyProtection="1">
      <alignment horizontal="center" vertical="center" wrapText="1"/>
      <protection/>
    </xf>
    <xf numFmtId="0" fontId="23" fillId="0" borderId="89" xfId="0" applyFont="1" applyBorder="1" applyAlignment="1" applyProtection="1">
      <alignment horizontal="center" vertical="center" wrapText="1"/>
      <protection/>
    </xf>
    <xf numFmtId="0" fontId="23" fillId="21" borderId="48" xfId="0" applyFont="1" applyFill="1" applyBorder="1" applyAlignment="1" applyProtection="1">
      <alignment horizontal="justify" vertical="center" wrapText="1"/>
      <protection locked="0"/>
    </xf>
    <xf numFmtId="0" fontId="23" fillId="21" borderId="89" xfId="0" applyFont="1" applyFill="1" applyBorder="1" applyAlignment="1" applyProtection="1">
      <alignment horizontal="justify" vertical="center" wrapText="1"/>
      <protection locked="0"/>
    </xf>
    <xf numFmtId="0" fontId="23" fillId="21" borderId="49" xfId="0" applyFont="1" applyFill="1" applyBorder="1" applyAlignment="1" applyProtection="1">
      <alignment horizontal="justify" vertical="center" wrapText="1"/>
      <protection locked="0"/>
    </xf>
    <xf numFmtId="0" fontId="23" fillId="0" borderId="93"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21" borderId="64" xfId="0" applyFont="1" applyFill="1" applyBorder="1" applyAlignment="1" applyProtection="1">
      <alignment horizontal="justify" vertical="center" wrapText="1"/>
      <protection locked="0"/>
    </xf>
    <xf numFmtId="0" fontId="23" fillId="21" borderId="15" xfId="0" applyFont="1" applyFill="1" applyBorder="1" applyAlignment="1" applyProtection="1">
      <alignment horizontal="justify" vertical="center" wrapText="1"/>
      <protection locked="0"/>
    </xf>
    <xf numFmtId="0" fontId="23" fillId="21" borderId="65" xfId="0" applyFont="1" applyFill="1" applyBorder="1" applyAlignment="1" applyProtection="1">
      <alignment horizontal="justify"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209550</xdr:rowOff>
    </xdr:from>
    <xdr:to>
      <xdr:col>15</xdr:col>
      <xdr:colOff>561975</xdr:colOff>
      <xdr:row>2</xdr:row>
      <xdr:rowOff>285750</xdr:rowOff>
    </xdr:to>
    <xdr:sp>
      <xdr:nvSpPr>
        <xdr:cNvPr id="1" name="テキスト ボックス 1"/>
        <xdr:cNvSpPr txBox="1">
          <a:spLocks noChangeArrowheads="1"/>
        </xdr:cNvSpPr>
      </xdr:nvSpPr>
      <xdr:spPr>
        <a:xfrm>
          <a:off x="8010525" y="400050"/>
          <a:ext cx="409575" cy="3905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①</a:t>
          </a:r>
        </a:p>
      </xdr:txBody>
    </xdr:sp>
    <xdr:clientData/>
  </xdr:twoCellAnchor>
  <xdr:twoCellAnchor>
    <xdr:from>
      <xdr:col>5</xdr:col>
      <xdr:colOff>762000</xdr:colOff>
      <xdr:row>8</xdr:row>
      <xdr:rowOff>104775</xdr:rowOff>
    </xdr:from>
    <xdr:to>
      <xdr:col>7</xdr:col>
      <xdr:colOff>238125</xdr:colOff>
      <xdr:row>18</xdr:row>
      <xdr:rowOff>104775</xdr:rowOff>
    </xdr:to>
    <xdr:sp>
      <xdr:nvSpPr>
        <xdr:cNvPr id="2" name="テキスト ボックス 25"/>
        <xdr:cNvSpPr txBox="1">
          <a:spLocks noChangeArrowheads="1"/>
        </xdr:cNvSpPr>
      </xdr:nvSpPr>
      <xdr:spPr>
        <a:xfrm>
          <a:off x="3571875" y="2495550"/>
          <a:ext cx="485775" cy="30194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②</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12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③</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④</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⑤</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Calibri"/>
              <a:ea typeface="Calibri"/>
              <a:cs typeface="Calibri"/>
            </a:rPr>
            <a:t>
</a:t>
          </a:r>
          <a:r>
            <a:rPr lang="en-US" cap="none" sz="8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⑥</a:t>
          </a:r>
        </a:p>
      </xdr:txBody>
    </xdr:sp>
    <xdr:clientData/>
  </xdr:twoCellAnchor>
  <xdr:twoCellAnchor>
    <xdr:from>
      <xdr:col>1</xdr:col>
      <xdr:colOff>133350</xdr:colOff>
      <xdr:row>23</xdr:row>
      <xdr:rowOff>38100</xdr:rowOff>
    </xdr:from>
    <xdr:to>
      <xdr:col>2</xdr:col>
      <xdr:colOff>190500</xdr:colOff>
      <xdr:row>27</xdr:row>
      <xdr:rowOff>133350</xdr:rowOff>
    </xdr:to>
    <xdr:sp>
      <xdr:nvSpPr>
        <xdr:cNvPr id="3" name="テキスト ボックス 26"/>
        <xdr:cNvSpPr txBox="1">
          <a:spLocks noChangeArrowheads="1"/>
        </xdr:cNvSpPr>
      </xdr:nvSpPr>
      <xdr:spPr>
        <a:xfrm>
          <a:off x="390525" y="7019925"/>
          <a:ext cx="485775" cy="13525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⑦</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⑧</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⑨</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⑩</a:t>
          </a:r>
          <a:r>
            <a:rPr lang="en-US" cap="none" sz="1600" b="1" i="0" u="none" baseline="0">
              <a:solidFill>
                <a:srgbClr val="0066CC"/>
              </a:solidFill>
              <a:latin typeface="Calibri"/>
              <a:ea typeface="Calibri"/>
              <a:cs typeface="Calibri"/>
            </a:rPr>
            <a:t>
</a:t>
          </a:r>
        </a:p>
      </xdr:txBody>
    </xdr:sp>
    <xdr:clientData/>
  </xdr:twoCellAnchor>
  <xdr:twoCellAnchor>
    <xdr:from>
      <xdr:col>1</xdr:col>
      <xdr:colOff>142875</xdr:colOff>
      <xdr:row>27</xdr:row>
      <xdr:rowOff>0</xdr:rowOff>
    </xdr:from>
    <xdr:to>
      <xdr:col>2</xdr:col>
      <xdr:colOff>200025</xdr:colOff>
      <xdr:row>31</xdr:row>
      <xdr:rowOff>95250</xdr:rowOff>
    </xdr:to>
    <xdr:sp>
      <xdr:nvSpPr>
        <xdr:cNvPr id="4" name="テキスト ボックス 27"/>
        <xdr:cNvSpPr txBox="1">
          <a:spLocks noChangeArrowheads="1"/>
        </xdr:cNvSpPr>
      </xdr:nvSpPr>
      <xdr:spPr>
        <a:xfrm>
          <a:off x="400050" y="8239125"/>
          <a:ext cx="485775" cy="13525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⑪</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⑫</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⑬</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⑭</a:t>
          </a:r>
          <a:r>
            <a:rPr lang="en-US" cap="none" sz="1600" b="1" i="0" u="none" baseline="0">
              <a:solidFill>
                <a:srgbClr val="0066CC"/>
              </a:solidFill>
              <a:latin typeface="Calibri"/>
              <a:ea typeface="Calibri"/>
              <a:cs typeface="Calibri"/>
            </a:rPr>
            <a:t>
</a:t>
          </a:r>
        </a:p>
      </xdr:txBody>
    </xdr:sp>
    <xdr:clientData/>
  </xdr:twoCellAnchor>
  <xdr:twoCellAnchor>
    <xdr:from>
      <xdr:col>1</xdr:col>
      <xdr:colOff>133350</xdr:colOff>
      <xdr:row>32</xdr:row>
      <xdr:rowOff>38100</xdr:rowOff>
    </xdr:from>
    <xdr:to>
      <xdr:col>2</xdr:col>
      <xdr:colOff>190500</xdr:colOff>
      <xdr:row>36</xdr:row>
      <xdr:rowOff>133350</xdr:rowOff>
    </xdr:to>
    <xdr:sp>
      <xdr:nvSpPr>
        <xdr:cNvPr id="5" name="テキスト ボックス 28"/>
        <xdr:cNvSpPr txBox="1">
          <a:spLocks noChangeArrowheads="1"/>
        </xdr:cNvSpPr>
      </xdr:nvSpPr>
      <xdr:spPr>
        <a:xfrm>
          <a:off x="390525" y="9848850"/>
          <a:ext cx="485775" cy="13525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⑮</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⑯</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⑰</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⑱</a:t>
          </a:r>
          <a:r>
            <a:rPr lang="en-US" cap="none" sz="1600" b="1" i="0" u="none" baseline="0">
              <a:solidFill>
                <a:srgbClr val="0066CC"/>
              </a:solidFill>
              <a:latin typeface="Calibri"/>
              <a:ea typeface="Calibri"/>
              <a:cs typeface="Calibri"/>
            </a:rPr>
            <a:t>
</a:t>
          </a:r>
        </a:p>
      </xdr:txBody>
    </xdr:sp>
    <xdr:clientData/>
  </xdr:twoCellAnchor>
  <xdr:twoCellAnchor>
    <xdr:from>
      <xdr:col>1</xdr:col>
      <xdr:colOff>123825</xdr:colOff>
      <xdr:row>36</xdr:row>
      <xdr:rowOff>0</xdr:rowOff>
    </xdr:from>
    <xdr:to>
      <xdr:col>2</xdr:col>
      <xdr:colOff>180975</xdr:colOff>
      <xdr:row>40</xdr:row>
      <xdr:rowOff>133350</xdr:rowOff>
    </xdr:to>
    <xdr:sp>
      <xdr:nvSpPr>
        <xdr:cNvPr id="6" name="テキスト ボックス 6"/>
        <xdr:cNvSpPr txBox="1">
          <a:spLocks noChangeArrowheads="1"/>
        </xdr:cNvSpPr>
      </xdr:nvSpPr>
      <xdr:spPr>
        <a:xfrm>
          <a:off x="381000" y="11068050"/>
          <a:ext cx="485775" cy="1390650"/>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⑲</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⑳</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㉑</a:t>
          </a:r>
          <a:r>
            <a:rPr lang="en-US" cap="none" sz="1600" b="1" i="0" u="none" baseline="0">
              <a:solidFill>
                <a:srgbClr val="0066CC"/>
              </a:solidFill>
              <a:latin typeface="Calibri"/>
              <a:ea typeface="Calibri"/>
              <a:cs typeface="Calibri"/>
            </a:rPr>
            <a:t>
</a:t>
          </a:r>
          <a:r>
            <a:rPr lang="en-US" cap="none" sz="1600" b="1" i="0" u="none" baseline="0">
              <a:solidFill>
                <a:srgbClr val="0066CC"/>
              </a:solidFill>
              <a:latin typeface="ＭＳ Ｐゴシック"/>
              <a:ea typeface="ＭＳ Ｐゴシック"/>
              <a:cs typeface="ＭＳ Ｐゴシック"/>
            </a:rPr>
            <a:t>㉒</a:t>
          </a:r>
          <a:r>
            <a:rPr lang="en-US" cap="none" sz="1600" b="1" i="0" u="none" baseline="0">
              <a:solidFill>
                <a:srgbClr val="0066CC"/>
              </a:solidFill>
              <a:latin typeface="Calibri"/>
              <a:ea typeface="Calibri"/>
              <a:cs typeface="Calibri"/>
            </a:rPr>
            <a:t>
</a:t>
          </a:r>
        </a:p>
      </xdr:txBody>
    </xdr:sp>
    <xdr:clientData/>
  </xdr:twoCellAnchor>
  <xdr:twoCellAnchor>
    <xdr:from>
      <xdr:col>0</xdr:col>
      <xdr:colOff>200025</xdr:colOff>
      <xdr:row>39</xdr:row>
      <xdr:rowOff>266700</xdr:rowOff>
    </xdr:from>
    <xdr:to>
      <xdr:col>1</xdr:col>
      <xdr:colOff>352425</xdr:colOff>
      <xdr:row>41</xdr:row>
      <xdr:rowOff>152400</xdr:rowOff>
    </xdr:to>
    <xdr:sp>
      <xdr:nvSpPr>
        <xdr:cNvPr id="7" name="テキスト ボックス 8"/>
        <xdr:cNvSpPr txBox="1">
          <a:spLocks noChangeArrowheads="1"/>
        </xdr:cNvSpPr>
      </xdr:nvSpPr>
      <xdr:spPr>
        <a:xfrm>
          <a:off x="200025" y="12277725"/>
          <a:ext cx="409575" cy="390525"/>
        </a:xfrm>
        <a:prstGeom prst="rect">
          <a:avLst/>
        </a:prstGeom>
        <a:noFill/>
        <a:ln w="9525" cmpd="sng">
          <a:noFill/>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1"/>
    <pageSetUpPr fitToPage="1"/>
  </sheetPr>
  <dimension ref="A1:R54"/>
  <sheetViews>
    <sheetView tabSelected="1" zoomScalePageLayoutView="0" workbookViewId="0" topLeftCell="A1">
      <selection activeCell="P12" sqref="P12"/>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9" width="9.00390625" style="1" bestFit="1" customWidth="1"/>
    <col min="20" max="16384" width="9.00390625" style="1" customWidth="1"/>
  </cols>
  <sheetData>
    <row r="1" spans="2:12" ht="15" customHeight="1">
      <c r="B1" s="5" t="s">
        <v>8</v>
      </c>
      <c r="L1" s="6"/>
    </row>
    <row r="2" spans="2:18" ht="24.75" customHeight="1">
      <c r="B2" s="223" t="s">
        <v>45</v>
      </c>
      <c r="C2" s="224"/>
      <c r="D2" s="224"/>
      <c r="E2" s="224"/>
      <c r="F2" s="224"/>
      <c r="G2" s="224"/>
      <c r="H2" s="224"/>
      <c r="I2" s="224"/>
      <c r="J2" s="224"/>
      <c r="K2" s="224"/>
      <c r="L2" s="224"/>
      <c r="M2" s="224"/>
      <c r="N2" s="224"/>
      <c r="O2" s="224"/>
      <c r="P2" s="224"/>
      <c r="Q2" s="224"/>
      <c r="R2" s="225"/>
    </row>
    <row r="3" spans="2:18" ht="24.75" customHeight="1">
      <c r="B3" s="7"/>
      <c r="C3" s="8"/>
      <c r="D3" s="8"/>
      <c r="E3" s="8"/>
      <c r="F3" s="8"/>
      <c r="G3" s="9"/>
      <c r="H3" s="10"/>
      <c r="I3" s="10"/>
      <c r="J3" s="10"/>
      <c r="K3" s="10"/>
      <c r="L3" s="226">
        <v>42460</v>
      </c>
      <c r="M3" s="226"/>
      <c r="N3" s="226"/>
      <c r="O3" s="226"/>
      <c r="P3" s="226"/>
      <c r="Q3" s="226"/>
      <c r="R3" s="11"/>
    </row>
    <row r="4" spans="2:18" ht="24.75" customHeight="1">
      <c r="B4" s="227" t="s">
        <v>98</v>
      </c>
      <c r="C4" s="228"/>
      <c r="D4" s="228"/>
      <c r="E4" s="228"/>
      <c r="F4" s="229"/>
      <c r="G4" s="192" t="s">
        <v>21</v>
      </c>
      <c r="H4" s="193"/>
      <c r="I4" s="192" t="s">
        <v>108</v>
      </c>
      <c r="J4" s="231"/>
      <c r="K4" s="193"/>
      <c r="L4" s="232" t="s">
        <v>88</v>
      </c>
      <c r="M4" s="233"/>
      <c r="N4" s="233"/>
      <c r="O4" s="233"/>
      <c r="P4" s="233"/>
      <c r="Q4" s="234"/>
      <c r="R4" s="235"/>
    </row>
    <row r="5" spans="2:18" ht="24.75" customHeight="1">
      <c r="B5" s="227" t="s">
        <v>41</v>
      </c>
      <c r="C5" s="228"/>
      <c r="D5" s="228"/>
      <c r="E5" s="228"/>
      <c r="F5" s="229"/>
      <c r="G5" s="230"/>
      <c r="H5" s="70"/>
      <c r="I5" s="157" t="s">
        <v>89</v>
      </c>
      <c r="J5" s="236"/>
      <c r="K5" s="158"/>
      <c r="L5" s="237" t="s">
        <v>109</v>
      </c>
      <c r="M5" s="238"/>
      <c r="N5" s="238"/>
      <c r="O5" s="238"/>
      <c r="P5" s="238"/>
      <c r="Q5" s="239"/>
      <c r="R5" s="235"/>
    </row>
    <row r="6" spans="2:18" ht="24.75" customHeight="1">
      <c r="B6" s="220"/>
      <c r="C6" s="221"/>
      <c r="D6" s="221"/>
      <c r="E6" s="221"/>
      <c r="F6" s="222"/>
      <c r="G6" s="230"/>
      <c r="H6" s="70"/>
      <c r="I6" s="208" t="s">
        <v>87</v>
      </c>
      <c r="J6" s="209"/>
      <c r="K6" s="210"/>
      <c r="L6" s="211"/>
      <c r="M6" s="212"/>
      <c r="N6" s="212"/>
      <c r="O6" s="212"/>
      <c r="P6" s="212"/>
      <c r="Q6" s="213"/>
      <c r="R6" s="235"/>
    </row>
    <row r="7" spans="2:18" ht="24.75" customHeight="1">
      <c r="B7" s="12"/>
      <c r="C7" s="13"/>
      <c r="D7" s="13"/>
      <c r="E7" s="13"/>
      <c r="F7" s="14"/>
      <c r="G7" s="230"/>
      <c r="H7" s="70"/>
      <c r="I7" s="208" t="s">
        <v>119</v>
      </c>
      <c r="J7" s="209"/>
      <c r="K7" s="210"/>
      <c r="L7" s="211"/>
      <c r="M7" s="212"/>
      <c r="N7" s="212"/>
      <c r="O7" s="212"/>
      <c r="P7" s="212"/>
      <c r="Q7" s="213"/>
      <c r="R7" s="235"/>
    </row>
    <row r="8" spans="2:18" ht="24.75" customHeight="1">
      <c r="B8" s="15"/>
      <c r="C8" s="16"/>
      <c r="D8" s="16"/>
      <c r="E8" s="16"/>
      <c r="F8" s="17"/>
      <c r="G8" s="157"/>
      <c r="H8" s="158"/>
      <c r="I8" s="208" t="s">
        <v>61</v>
      </c>
      <c r="J8" s="209"/>
      <c r="K8" s="210"/>
      <c r="L8" s="211"/>
      <c r="M8" s="212"/>
      <c r="N8" s="212"/>
      <c r="O8" s="212"/>
      <c r="P8" s="212"/>
      <c r="Q8" s="18" t="s">
        <v>101</v>
      </c>
      <c r="R8" s="235"/>
    </row>
    <row r="9" spans="2:18" ht="24.75" customHeight="1">
      <c r="B9" s="15"/>
      <c r="C9" s="16"/>
      <c r="D9" s="16"/>
      <c r="E9" s="16"/>
      <c r="F9" s="17"/>
      <c r="G9" s="202" t="str">
        <f>IF(OR(L14="SICP",L14="国際科学技術協力基盤整備事業"),"研　　究
代 表 者","研　　究
担 当 者")</f>
        <v>研　　究
担 当 者</v>
      </c>
      <c r="H9" s="203"/>
      <c r="I9" s="208" t="s">
        <v>92</v>
      </c>
      <c r="J9" s="209"/>
      <c r="K9" s="210"/>
      <c r="L9" s="211"/>
      <c r="M9" s="212"/>
      <c r="N9" s="212"/>
      <c r="O9" s="212"/>
      <c r="P9" s="212"/>
      <c r="Q9" s="213"/>
      <c r="R9" s="235"/>
    </row>
    <row r="10" spans="2:18" ht="24.75" customHeight="1">
      <c r="B10" s="214" t="s">
        <v>59</v>
      </c>
      <c r="C10" s="215"/>
      <c r="D10" s="215"/>
      <c r="E10" s="215"/>
      <c r="F10" s="216"/>
      <c r="G10" s="204"/>
      <c r="H10" s="205"/>
      <c r="I10" s="208" t="s">
        <v>25</v>
      </c>
      <c r="J10" s="209"/>
      <c r="K10" s="210"/>
      <c r="L10" s="211"/>
      <c r="M10" s="212"/>
      <c r="N10" s="212"/>
      <c r="O10" s="212"/>
      <c r="P10" s="212"/>
      <c r="Q10" s="213"/>
      <c r="R10" s="235"/>
    </row>
    <row r="11" spans="2:18" ht="24.75" customHeight="1">
      <c r="B11" s="214"/>
      <c r="C11" s="215"/>
      <c r="D11" s="215"/>
      <c r="E11" s="215"/>
      <c r="F11" s="216"/>
      <c r="G11" s="206"/>
      <c r="H11" s="207"/>
      <c r="I11" s="208" t="s">
        <v>61</v>
      </c>
      <c r="J11" s="209"/>
      <c r="K11" s="210"/>
      <c r="L11" s="217"/>
      <c r="M11" s="218"/>
      <c r="N11" s="218"/>
      <c r="O11" s="218"/>
      <c r="P11" s="218"/>
      <c r="Q11" s="219"/>
      <c r="R11" s="235"/>
    </row>
    <row r="12" spans="2:18" ht="15" customHeight="1">
      <c r="B12" s="19"/>
      <c r="C12" s="20"/>
      <c r="D12" s="20"/>
      <c r="E12" s="20"/>
      <c r="F12" s="20"/>
      <c r="G12" s="21"/>
      <c r="H12" s="21"/>
      <c r="I12" s="21"/>
      <c r="J12" s="21"/>
      <c r="K12" s="21"/>
      <c r="L12" s="21"/>
      <c r="M12" s="22"/>
      <c r="N12" s="22"/>
      <c r="O12" s="22"/>
      <c r="P12" s="22"/>
      <c r="Q12" s="22"/>
      <c r="R12" s="23"/>
    </row>
    <row r="13" spans="2:18" ht="24.75" customHeight="1">
      <c r="B13" s="19"/>
      <c r="C13" s="20"/>
      <c r="D13" s="20"/>
      <c r="E13" s="20"/>
      <c r="F13" s="20"/>
      <c r="G13" s="184" t="s">
        <v>17</v>
      </c>
      <c r="H13" s="185"/>
      <c r="I13" s="185"/>
      <c r="J13" s="185"/>
      <c r="K13" s="186"/>
      <c r="L13" s="187"/>
      <c r="M13" s="187"/>
      <c r="N13" s="187"/>
      <c r="O13" s="187"/>
      <c r="P13" s="187"/>
      <c r="Q13" s="187"/>
      <c r="R13" s="188"/>
    </row>
    <row r="14" spans="2:18" ht="24.75" customHeight="1">
      <c r="B14" s="24"/>
      <c r="C14" s="25"/>
      <c r="D14" s="25"/>
      <c r="E14" s="25"/>
      <c r="F14" s="25"/>
      <c r="G14" s="184" t="s">
        <v>51</v>
      </c>
      <c r="H14" s="185"/>
      <c r="I14" s="185"/>
      <c r="J14" s="185"/>
      <c r="K14" s="186"/>
      <c r="L14" s="189" t="s">
        <v>76</v>
      </c>
      <c r="M14" s="190"/>
      <c r="N14" s="190"/>
      <c r="O14" s="190"/>
      <c r="P14" s="190"/>
      <c r="Q14" s="190"/>
      <c r="R14" s="191"/>
    </row>
    <row r="15" spans="2:18" ht="24.75" customHeight="1">
      <c r="B15" s="24"/>
      <c r="C15" s="25"/>
      <c r="D15" s="25"/>
      <c r="E15" s="25"/>
      <c r="F15" s="25"/>
      <c r="G15" s="192" t="s">
        <v>47</v>
      </c>
      <c r="H15" s="193"/>
      <c r="I15" s="196" t="s">
        <v>52</v>
      </c>
      <c r="J15" s="197"/>
      <c r="K15" s="197"/>
      <c r="L15" s="197"/>
      <c r="M15" s="197"/>
      <c r="N15" s="197"/>
      <c r="O15" s="197"/>
      <c r="P15" s="197"/>
      <c r="Q15" s="197"/>
      <c r="R15" s="198"/>
    </row>
    <row r="16" spans="2:18" ht="24.75" customHeight="1">
      <c r="B16" s="24"/>
      <c r="C16" s="25"/>
      <c r="D16" s="25"/>
      <c r="E16" s="25"/>
      <c r="F16" s="25"/>
      <c r="G16" s="194"/>
      <c r="H16" s="195"/>
      <c r="I16" s="199"/>
      <c r="J16" s="200"/>
      <c r="K16" s="200"/>
      <c r="L16" s="200"/>
      <c r="M16" s="200"/>
      <c r="N16" s="200"/>
      <c r="O16" s="200"/>
      <c r="P16" s="200"/>
      <c r="Q16" s="200"/>
      <c r="R16" s="201"/>
    </row>
    <row r="17" spans="2:18" ht="24.75" customHeight="1">
      <c r="B17" s="24"/>
      <c r="C17" s="25"/>
      <c r="D17" s="25"/>
      <c r="E17" s="25"/>
      <c r="F17" s="25"/>
      <c r="G17" s="155" t="s">
        <v>122</v>
      </c>
      <c r="H17" s="156"/>
      <c r="I17" s="159" t="s">
        <v>104</v>
      </c>
      <c r="J17" s="160"/>
      <c r="K17" s="160"/>
      <c r="L17" s="160"/>
      <c r="M17" s="160"/>
      <c r="N17" s="160"/>
      <c r="O17" s="160"/>
      <c r="P17" s="160"/>
      <c r="Q17" s="160"/>
      <c r="R17" s="161"/>
    </row>
    <row r="18" spans="2:18" ht="24.75" customHeight="1">
      <c r="B18" s="24"/>
      <c r="C18" s="25"/>
      <c r="D18" s="25"/>
      <c r="E18" s="25"/>
      <c r="F18" s="25"/>
      <c r="G18" s="157"/>
      <c r="H18" s="158"/>
      <c r="I18" s="162"/>
      <c r="J18" s="163"/>
      <c r="K18" s="163"/>
      <c r="L18" s="163"/>
      <c r="M18" s="163"/>
      <c r="N18" s="163"/>
      <c r="O18" s="163"/>
      <c r="P18" s="163"/>
      <c r="Q18" s="163"/>
      <c r="R18" s="164"/>
    </row>
    <row r="19" spans="2:18" s="2" customFormat="1" ht="24.75" customHeight="1">
      <c r="B19" s="165" t="s">
        <v>110</v>
      </c>
      <c r="C19" s="166"/>
      <c r="D19" s="166"/>
      <c r="E19" s="166"/>
      <c r="F19" s="166"/>
      <c r="G19" s="166"/>
      <c r="H19" s="166"/>
      <c r="I19" s="166"/>
      <c r="J19" s="166"/>
      <c r="K19" s="166"/>
      <c r="L19" s="166"/>
      <c r="M19" s="166"/>
      <c r="N19" s="166"/>
      <c r="O19" s="166"/>
      <c r="P19" s="166"/>
      <c r="Q19" s="166"/>
      <c r="R19" s="167"/>
    </row>
    <row r="20" spans="2:18" s="3" customFormat="1" ht="24.75" customHeight="1">
      <c r="B20" s="168" t="s">
        <v>82</v>
      </c>
      <c r="C20" s="169"/>
      <c r="D20" s="169"/>
      <c r="E20" s="169"/>
      <c r="F20" s="169"/>
      <c r="G20" s="169"/>
      <c r="H20" s="169"/>
      <c r="I20" s="169"/>
      <c r="J20" s="169"/>
      <c r="K20" s="169"/>
      <c r="L20" s="169"/>
      <c r="M20" s="169"/>
      <c r="N20" s="169"/>
      <c r="O20" s="169"/>
      <c r="P20" s="169"/>
      <c r="Q20" s="169"/>
      <c r="R20" s="170"/>
    </row>
    <row r="21" spans="2:18" ht="24.75" customHeight="1">
      <c r="B21" s="171" t="s">
        <v>64</v>
      </c>
      <c r="C21" s="172"/>
      <c r="D21" s="172"/>
      <c r="E21" s="172"/>
      <c r="F21" s="172"/>
      <c r="G21" s="172"/>
      <c r="H21" s="172"/>
      <c r="I21" s="172"/>
      <c r="J21" s="172"/>
      <c r="K21" s="172"/>
      <c r="L21" s="172"/>
      <c r="M21" s="172"/>
      <c r="N21" s="172"/>
      <c r="O21" s="172"/>
      <c r="P21" s="172"/>
      <c r="Q21" s="26" t="s">
        <v>96</v>
      </c>
      <c r="R21" s="27"/>
    </row>
    <row r="22" spans="2:18" ht="24.75" customHeight="1">
      <c r="B22" s="173"/>
      <c r="C22" s="174"/>
      <c r="D22" s="177" t="s">
        <v>18</v>
      </c>
      <c r="E22" s="68"/>
      <c r="F22" s="177" t="s">
        <v>7</v>
      </c>
      <c r="G22" s="179"/>
      <c r="H22" s="179"/>
      <c r="I22" s="179"/>
      <c r="J22" s="179"/>
      <c r="K22" s="179"/>
      <c r="L22" s="179"/>
      <c r="M22" s="179"/>
      <c r="N22" s="179"/>
      <c r="O22" s="179"/>
      <c r="P22" s="180" t="s">
        <v>125</v>
      </c>
      <c r="Q22" s="177" t="s">
        <v>69</v>
      </c>
      <c r="R22" s="182"/>
    </row>
    <row r="23" spans="2:18" ht="24.75" customHeight="1">
      <c r="B23" s="175"/>
      <c r="C23" s="176"/>
      <c r="D23" s="178"/>
      <c r="E23" s="72"/>
      <c r="F23" s="148" t="s">
        <v>93</v>
      </c>
      <c r="G23" s="149"/>
      <c r="H23" s="148" t="s">
        <v>4</v>
      </c>
      <c r="I23" s="149"/>
      <c r="J23" s="150" t="s">
        <v>29</v>
      </c>
      <c r="K23" s="151"/>
      <c r="L23" s="152" t="s">
        <v>75</v>
      </c>
      <c r="M23" s="153"/>
      <c r="N23" s="148" t="s">
        <v>13</v>
      </c>
      <c r="O23" s="149"/>
      <c r="P23" s="181"/>
      <c r="Q23" s="178"/>
      <c r="R23" s="183"/>
    </row>
    <row r="24" spans="2:18" ht="24.75" customHeight="1">
      <c r="B24" s="120" t="s">
        <v>97</v>
      </c>
      <c r="C24" s="28" t="s">
        <v>35</v>
      </c>
      <c r="D24" s="146">
        <f>N24+P24+Q24</f>
        <v>43810000</v>
      </c>
      <c r="E24" s="147"/>
      <c r="F24" s="109">
        <v>30000000</v>
      </c>
      <c r="G24" s="110"/>
      <c r="H24" s="109">
        <v>200000</v>
      </c>
      <c r="I24" s="110"/>
      <c r="J24" s="109">
        <v>500000</v>
      </c>
      <c r="K24" s="110"/>
      <c r="L24" s="109">
        <v>3000000</v>
      </c>
      <c r="M24" s="110"/>
      <c r="N24" s="144">
        <f>SUM(F24:M24)</f>
        <v>33700000</v>
      </c>
      <c r="O24" s="145"/>
      <c r="P24" s="29">
        <v>10110000</v>
      </c>
      <c r="Q24" s="127"/>
      <c r="R24" s="128"/>
    </row>
    <row r="25" spans="2:18" ht="24.75" customHeight="1">
      <c r="B25" s="121"/>
      <c r="C25" s="30" t="s">
        <v>113</v>
      </c>
      <c r="D25" s="146">
        <f>N25+P25+Q25</f>
        <v>43717770</v>
      </c>
      <c r="E25" s="147"/>
      <c r="F25" s="109">
        <v>30464400</v>
      </c>
      <c r="G25" s="110"/>
      <c r="H25" s="109">
        <v>260000</v>
      </c>
      <c r="I25" s="110"/>
      <c r="J25" s="109">
        <v>670221</v>
      </c>
      <c r="K25" s="110"/>
      <c r="L25" s="109">
        <v>2234433</v>
      </c>
      <c r="M25" s="110"/>
      <c r="N25" s="144">
        <f>SUM(F25:M25)</f>
        <v>33629054</v>
      </c>
      <c r="O25" s="145"/>
      <c r="P25" s="31">
        <v>10088716</v>
      </c>
      <c r="Q25" s="115"/>
      <c r="R25" s="116"/>
    </row>
    <row r="26" spans="2:18" ht="24.75" customHeight="1">
      <c r="B26" s="121"/>
      <c r="C26" s="32" t="s">
        <v>34</v>
      </c>
      <c r="D26" s="140">
        <f>N26+Q26</f>
        <v>0</v>
      </c>
      <c r="E26" s="141"/>
      <c r="F26" s="99">
        <v>0</v>
      </c>
      <c r="G26" s="100"/>
      <c r="H26" s="99">
        <v>0</v>
      </c>
      <c r="I26" s="100"/>
      <c r="J26" s="99">
        <v>0</v>
      </c>
      <c r="K26" s="100"/>
      <c r="L26" s="99">
        <v>0</v>
      </c>
      <c r="M26" s="100"/>
      <c r="N26" s="142">
        <f>SUM(F26:M26)</f>
        <v>0</v>
      </c>
      <c r="O26" s="143"/>
      <c r="P26" s="33"/>
      <c r="Q26" s="87"/>
      <c r="R26" s="88"/>
    </row>
    <row r="27" spans="2:18" ht="24.75" customHeight="1">
      <c r="B27" s="121"/>
      <c r="C27" s="34" t="s">
        <v>84</v>
      </c>
      <c r="D27" s="85">
        <f>N27+P27+Q27</f>
        <v>92230</v>
      </c>
      <c r="E27" s="86"/>
      <c r="F27" s="63">
        <f>F24-F25+F26</f>
        <v>-464400</v>
      </c>
      <c r="G27" s="64"/>
      <c r="H27" s="63">
        <f>H24-H25+H26</f>
        <v>-60000</v>
      </c>
      <c r="I27" s="64"/>
      <c r="J27" s="63">
        <f>J24-J25+J26</f>
        <v>-170221</v>
      </c>
      <c r="K27" s="64"/>
      <c r="L27" s="63">
        <f>L24-L25+L26</f>
        <v>765567</v>
      </c>
      <c r="M27" s="64"/>
      <c r="N27" s="63">
        <f>SUM(F27:M27)</f>
        <v>70946</v>
      </c>
      <c r="O27" s="64"/>
      <c r="P27" s="35">
        <f>P24-P25</f>
        <v>21284</v>
      </c>
      <c r="Q27" s="65"/>
      <c r="R27" s="66"/>
    </row>
    <row r="28" spans="2:18" ht="24.75" customHeight="1">
      <c r="B28" s="121"/>
      <c r="C28" s="30" t="s">
        <v>50</v>
      </c>
      <c r="D28" s="133">
        <f>N28+P28+Q28</f>
        <v>43810000</v>
      </c>
      <c r="E28" s="134"/>
      <c r="F28" s="135"/>
      <c r="G28" s="136"/>
      <c r="H28" s="101"/>
      <c r="I28" s="137"/>
      <c r="J28" s="101"/>
      <c r="K28" s="137"/>
      <c r="L28" s="101"/>
      <c r="M28" s="137"/>
      <c r="N28" s="138">
        <f>N24</f>
        <v>33700000</v>
      </c>
      <c r="O28" s="139"/>
      <c r="P28" s="36">
        <f>P24</f>
        <v>10110000</v>
      </c>
      <c r="Q28" s="101"/>
      <c r="R28" s="102"/>
    </row>
    <row r="29" spans="2:18" ht="24.75" customHeight="1">
      <c r="B29" s="121"/>
      <c r="C29" s="30" t="s">
        <v>86</v>
      </c>
      <c r="D29" s="133">
        <f>N29+P29+Q29</f>
        <v>0</v>
      </c>
      <c r="E29" s="134"/>
      <c r="F29" s="135"/>
      <c r="G29" s="136"/>
      <c r="H29" s="101"/>
      <c r="I29" s="137"/>
      <c r="J29" s="101"/>
      <c r="K29" s="137"/>
      <c r="L29" s="101"/>
      <c r="M29" s="137"/>
      <c r="N29" s="138">
        <v>0</v>
      </c>
      <c r="O29" s="139"/>
      <c r="P29" s="36">
        <v>0</v>
      </c>
      <c r="Q29" s="101"/>
      <c r="R29" s="102"/>
    </row>
    <row r="30" spans="2:18" ht="24.75" customHeight="1">
      <c r="B30" s="121"/>
      <c r="C30" s="37" t="s">
        <v>67</v>
      </c>
      <c r="D30" s="131">
        <f>N30+P30+Q30</f>
        <v>92230</v>
      </c>
      <c r="E30" s="132"/>
      <c r="F30" s="96"/>
      <c r="G30" s="97"/>
      <c r="H30" s="87"/>
      <c r="I30" s="98"/>
      <c r="J30" s="87"/>
      <c r="K30" s="98"/>
      <c r="L30" s="87"/>
      <c r="M30" s="98"/>
      <c r="N30" s="99">
        <v>70946</v>
      </c>
      <c r="O30" s="100"/>
      <c r="P30" s="38">
        <v>21284</v>
      </c>
      <c r="Q30" s="129"/>
      <c r="R30" s="130"/>
    </row>
    <row r="31" spans="2:18" ht="24.75" customHeight="1">
      <c r="B31" s="154"/>
      <c r="C31" s="39" t="s">
        <v>2</v>
      </c>
      <c r="D31" s="85">
        <f>N31+P31+Q31</f>
        <v>0</v>
      </c>
      <c r="E31" s="86"/>
      <c r="F31" s="65"/>
      <c r="G31" s="91"/>
      <c r="H31" s="92"/>
      <c r="I31" s="93"/>
      <c r="J31" s="92"/>
      <c r="K31" s="93"/>
      <c r="L31" s="92"/>
      <c r="M31" s="93"/>
      <c r="N31" s="63">
        <f>N28-N25+N26-N29-N30</f>
        <v>0</v>
      </c>
      <c r="O31" s="64"/>
      <c r="P31" s="35">
        <f>P28-P25-P29-P30</f>
        <v>0</v>
      </c>
      <c r="Q31" s="65"/>
      <c r="R31" s="66"/>
    </row>
    <row r="32" spans="2:18" s="4" customFormat="1" ht="24.75" customHeight="1">
      <c r="B32" s="117" t="s">
        <v>12</v>
      </c>
      <c r="C32" s="118"/>
      <c r="D32" s="118"/>
      <c r="E32" s="118"/>
      <c r="F32" s="118"/>
      <c r="G32" s="118"/>
      <c r="H32" s="118"/>
      <c r="I32" s="118"/>
      <c r="J32" s="118"/>
      <c r="K32" s="118"/>
      <c r="L32" s="118"/>
      <c r="M32" s="118"/>
      <c r="N32" s="118"/>
      <c r="O32" s="118"/>
      <c r="P32" s="118"/>
      <c r="Q32" s="118"/>
      <c r="R32" s="119"/>
    </row>
    <row r="33" spans="2:18" ht="24.75" customHeight="1">
      <c r="B33" s="120" t="s">
        <v>11</v>
      </c>
      <c r="C33" s="28" t="s">
        <v>31</v>
      </c>
      <c r="D33" s="123">
        <f>N33+P33+Q33</f>
        <v>47320000</v>
      </c>
      <c r="E33" s="124"/>
      <c r="F33" s="125">
        <v>6500000</v>
      </c>
      <c r="G33" s="126"/>
      <c r="H33" s="113">
        <v>3200000</v>
      </c>
      <c r="I33" s="114"/>
      <c r="J33" s="113">
        <v>23390000</v>
      </c>
      <c r="K33" s="114"/>
      <c r="L33" s="113">
        <v>3310000</v>
      </c>
      <c r="M33" s="114"/>
      <c r="N33" s="111">
        <f>SUM(F33:M33)</f>
        <v>36400000</v>
      </c>
      <c r="O33" s="112"/>
      <c r="P33" s="40">
        <v>10920000</v>
      </c>
      <c r="Q33" s="127"/>
      <c r="R33" s="128"/>
    </row>
    <row r="34" spans="2:18" ht="24.75" customHeight="1">
      <c r="B34" s="121"/>
      <c r="C34" s="41" t="s">
        <v>103</v>
      </c>
      <c r="D34" s="107">
        <f>N34+P34+Q34</f>
        <v>47170000</v>
      </c>
      <c r="E34" s="108"/>
      <c r="F34" s="113">
        <v>6400000</v>
      </c>
      <c r="G34" s="114"/>
      <c r="H34" s="113">
        <v>3300000</v>
      </c>
      <c r="I34" s="114"/>
      <c r="J34" s="113">
        <v>22200000</v>
      </c>
      <c r="K34" s="114"/>
      <c r="L34" s="113">
        <v>4350000</v>
      </c>
      <c r="M34" s="114"/>
      <c r="N34" s="111">
        <f>SUM(F34:M34)</f>
        <v>36250000</v>
      </c>
      <c r="O34" s="112"/>
      <c r="P34" s="42">
        <v>10920000</v>
      </c>
      <c r="Q34" s="115"/>
      <c r="R34" s="116"/>
    </row>
    <row r="35" spans="2:18" ht="24.75" customHeight="1">
      <c r="B35" s="121"/>
      <c r="C35" s="43" t="s">
        <v>37</v>
      </c>
      <c r="D35" s="107">
        <f>N35+Q35</f>
        <v>0</v>
      </c>
      <c r="E35" s="108"/>
      <c r="F35" s="109">
        <v>0</v>
      </c>
      <c r="G35" s="110"/>
      <c r="H35" s="109">
        <v>0</v>
      </c>
      <c r="I35" s="110"/>
      <c r="J35" s="109">
        <v>0</v>
      </c>
      <c r="K35" s="110"/>
      <c r="L35" s="109">
        <v>0</v>
      </c>
      <c r="M35" s="110"/>
      <c r="N35" s="111">
        <f>SUM(F35:M35)</f>
        <v>0</v>
      </c>
      <c r="O35" s="112"/>
      <c r="P35" s="33"/>
      <c r="Q35" s="101"/>
      <c r="R35" s="102"/>
    </row>
    <row r="36" spans="2:18" ht="24.75" customHeight="1">
      <c r="B36" s="121"/>
      <c r="C36" s="37" t="s">
        <v>117</v>
      </c>
      <c r="D36" s="94">
        <f>N36+P36+Q36</f>
        <v>150000</v>
      </c>
      <c r="E36" s="95"/>
      <c r="F36" s="103">
        <v>0</v>
      </c>
      <c r="G36" s="104"/>
      <c r="H36" s="103">
        <v>0</v>
      </c>
      <c r="I36" s="104"/>
      <c r="J36" s="103">
        <v>0</v>
      </c>
      <c r="K36" s="104"/>
      <c r="L36" s="103">
        <v>150000</v>
      </c>
      <c r="M36" s="104"/>
      <c r="N36" s="105">
        <f>SUM(F36:M36)</f>
        <v>150000</v>
      </c>
      <c r="O36" s="106"/>
      <c r="P36" s="44">
        <v>0</v>
      </c>
      <c r="Q36" s="87"/>
      <c r="R36" s="88"/>
    </row>
    <row r="37" spans="2:18" ht="24.75" customHeight="1">
      <c r="B37" s="121"/>
      <c r="C37" s="34" t="s">
        <v>44</v>
      </c>
      <c r="D37" s="89">
        <f>N37+P37+Q37</f>
        <v>0</v>
      </c>
      <c r="E37" s="90"/>
      <c r="F37" s="89">
        <f>F33-F34+F35-F36</f>
        <v>100000</v>
      </c>
      <c r="G37" s="90"/>
      <c r="H37" s="89">
        <f>H33-H34+H35-H36</f>
        <v>-100000</v>
      </c>
      <c r="I37" s="90"/>
      <c r="J37" s="89">
        <f>J33-J34+J35-J36</f>
        <v>1190000</v>
      </c>
      <c r="K37" s="90"/>
      <c r="L37" s="89">
        <f>L33-L34+L35-L36</f>
        <v>-1190000</v>
      </c>
      <c r="M37" s="90"/>
      <c r="N37" s="89">
        <f>SUM(F37:M37)</f>
        <v>0</v>
      </c>
      <c r="O37" s="90"/>
      <c r="P37" s="35">
        <f>P33-P34+P35-P36</f>
        <v>0</v>
      </c>
      <c r="Q37" s="65"/>
      <c r="R37" s="66"/>
    </row>
    <row r="38" spans="2:18" ht="24.75" customHeight="1">
      <c r="B38" s="121"/>
      <c r="C38" s="30" t="s">
        <v>121</v>
      </c>
      <c r="D38" s="94">
        <f>N38+P38+Q38</f>
        <v>47320000</v>
      </c>
      <c r="E38" s="95"/>
      <c r="F38" s="96"/>
      <c r="G38" s="97"/>
      <c r="H38" s="87"/>
      <c r="I38" s="98"/>
      <c r="J38" s="87"/>
      <c r="K38" s="98"/>
      <c r="L38" s="87"/>
      <c r="M38" s="98"/>
      <c r="N38" s="99">
        <f>N33</f>
        <v>36400000</v>
      </c>
      <c r="O38" s="100"/>
      <c r="P38" s="44">
        <f>P33</f>
        <v>10920000</v>
      </c>
      <c r="Q38" s="87"/>
      <c r="R38" s="88"/>
    </row>
    <row r="39" spans="2:18" ht="24.75" customHeight="1">
      <c r="B39" s="121"/>
      <c r="C39" s="37" t="s">
        <v>118</v>
      </c>
      <c r="D39" s="94">
        <f>N39+P39+Q39</f>
        <v>0</v>
      </c>
      <c r="E39" s="95"/>
      <c r="F39" s="96"/>
      <c r="G39" s="97"/>
      <c r="H39" s="87"/>
      <c r="I39" s="98"/>
      <c r="J39" s="87"/>
      <c r="K39" s="98"/>
      <c r="L39" s="87"/>
      <c r="M39" s="98"/>
      <c r="N39" s="99">
        <v>0</v>
      </c>
      <c r="O39" s="100"/>
      <c r="P39" s="44">
        <v>0</v>
      </c>
      <c r="Q39" s="87"/>
      <c r="R39" s="88"/>
    </row>
    <row r="40" spans="2:18" ht="24.75" customHeight="1">
      <c r="B40" s="122"/>
      <c r="C40" s="34" t="s">
        <v>24</v>
      </c>
      <c r="D40" s="89">
        <f>N40+P40+Q40</f>
        <v>0</v>
      </c>
      <c r="E40" s="90"/>
      <c r="F40" s="65"/>
      <c r="G40" s="91"/>
      <c r="H40" s="92"/>
      <c r="I40" s="93"/>
      <c r="J40" s="92"/>
      <c r="K40" s="93"/>
      <c r="L40" s="92"/>
      <c r="M40" s="93"/>
      <c r="N40" s="89">
        <f>N38-N34+N35-N36-N39</f>
        <v>0</v>
      </c>
      <c r="O40" s="90"/>
      <c r="P40" s="45">
        <f>P38-P34-P36-P39</f>
        <v>0</v>
      </c>
      <c r="Q40" s="65"/>
      <c r="R40" s="66"/>
    </row>
    <row r="41" spans="2:18" ht="15" customHeight="1">
      <c r="B41" s="46"/>
      <c r="C41" s="25"/>
      <c r="D41" s="47"/>
      <c r="E41" s="47"/>
      <c r="F41" s="47"/>
      <c r="G41" s="47"/>
      <c r="H41" s="47"/>
      <c r="I41" s="47"/>
      <c r="J41" s="47"/>
      <c r="K41" s="47"/>
      <c r="L41" s="47"/>
      <c r="M41" s="47"/>
      <c r="N41" s="47"/>
      <c r="O41" s="47"/>
      <c r="P41" s="47"/>
      <c r="Q41" s="48"/>
      <c r="R41" s="49"/>
    </row>
    <row r="42" spans="2:18" ht="24.75" customHeight="1">
      <c r="B42" s="83" t="s">
        <v>56</v>
      </c>
      <c r="C42" s="84"/>
      <c r="D42" s="85">
        <f>N42+P42+Q42</f>
        <v>43867770</v>
      </c>
      <c r="E42" s="86"/>
      <c r="F42" s="63">
        <f>F25-F26+F36</f>
        <v>30464400</v>
      </c>
      <c r="G42" s="64"/>
      <c r="H42" s="63">
        <f>H25-H26+H36</f>
        <v>260000</v>
      </c>
      <c r="I42" s="64"/>
      <c r="J42" s="63">
        <f>J25-J26+J36</f>
        <v>670221</v>
      </c>
      <c r="K42" s="64"/>
      <c r="L42" s="63">
        <f>L25-L26+L36</f>
        <v>2384433</v>
      </c>
      <c r="M42" s="64"/>
      <c r="N42" s="63">
        <f>SUM(F42:M42)</f>
        <v>33779054</v>
      </c>
      <c r="O42" s="64"/>
      <c r="P42" s="35">
        <f>P25+P36</f>
        <v>10088716</v>
      </c>
      <c r="Q42" s="65"/>
      <c r="R42" s="66"/>
    </row>
    <row r="43" spans="2:18" s="2" customFormat="1" ht="15" customHeight="1">
      <c r="B43" s="46"/>
      <c r="C43" s="25"/>
      <c r="D43" s="47"/>
      <c r="E43" s="47"/>
      <c r="F43" s="47"/>
      <c r="G43" s="47"/>
      <c r="H43" s="47"/>
      <c r="I43" s="47"/>
      <c r="J43" s="47"/>
      <c r="K43" s="47"/>
      <c r="L43" s="47"/>
      <c r="M43" s="47"/>
      <c r="N43" s="47"/>
      <c r="O43" s="47"/>
      <c r="P43" s="47"/>
      <c r="Q43" s="47"/>
      <c r="R43" s="50"/>
    </row>
    <row r="44" spans="2:18" ht="24.75" customHeight="1">
      <c r="B44" s="67" t="s">
        <v>111</v>
      </c>
      <c r="C44" s="68"/>
      <c r="D44" s="73"/>
      <c r="E44" s="74"/>
      <c r="F44" s="74"/>
      <c r="G44" s="74"/>
      <c r="H44" s="74"/>
      <c r="I44" s="74"/>
      <c r="J44" s="74"/>
      <c r="K44" s="74"/>
      <c r="L44" s="74"/>
      <c r="M44" s="74"/>
      <c r="N44" s="74"/>
      <c r="O44" s="74"/>
      <c r="P44" s="74"/>
      <c r="Q44" s="74"/>
      <c r="R44" s="75"/>
    </row>
    <row r="45" spans="2:18" ht="24.75" customHeight="1">
      <c r="B45" s="69"/>
      <c r="C45" s="70"/>
      <c r="D45" s="76"/>
      <c r="E45" s="77"/>
      <c r="F45" s="77"/>
      <c r="G45" s="77"/>
      <c r="H45" s="77"/>
      <c r="I45" s="77"/>
      <c r="J45" s="77"/>
      <c r="K45" s="77"/>
      <c r="L45" s="77"/>
      <c r="M45" s="77"/>
      <c r="N45" s="77"/>
      <c r="O45" s="77"/>
      <c r="P45" s="77"/>
      <c r="Q45" s="77"/>
      <c r="R45" s="78"/>
    </row>
    <row r="46" spans="2:18" ht="24.75" customHeight="1">
      <c r="B46" s="71"/>
      <c r="C46" s="72"/>
      <c r="D46" s="79"/>
      <c r="E46" s="80"/>
      <c r="F46" s="80"/>
      <c r="G46" s="80"/>
      <c r="H46" s="80"/>
      <c r="I46" s="80"/>
      <c r="J46" s="80"/>
      <c r="K46" s="80"/>
      <c r="L46" s="80"/>
      <c r="M46" s="80"/>
      <c r="N46" s="80"/>
      <c r="O46" s="80"/>
      <c r="P46" s="80"/>
      <c r="Q46" s="80"/>
      <c r="R46" s="81"/>
    </row>
    <row r="47" spans="2:18" s="3" customFormat="1" ht="15" customHeight="1">
      <c r="B47" s="82"/>
      <c r="C47" s="82"/>
      <c r="D47" s="82"/>
      <c r="E47" s="82"/>
      <c r="F47" s="82"/>
      <c r="G47" s="82"/>
      <c r="H47" s="82"/>
      <c r="I47" s="82"/>
      <c r="J47" s="82"/>
      <c r="K47" s="82"/>
      <c r="L47" s="82"/>
      <c r="M47" s="82"/>
      <c r="N47" s="82"/>
      <c r="O47" s="82"/>
      <c r="P47" s="82"/>
      <c r="Q47" s="82"/>
      <c r="R47" s="82"/>
    </row>
    <row r="48" spans="1:18" ht="35.25" customHeight="1">
      <c r="A48" s="3"/>
      <c r="B48" s="62" t="s">
        <v>127</v>
      </c>
      <c r="C48" s="62"/>
      <c r="D48" s="62"/>
      <c r="E48" s="62"/>
      <c r="F48" s="62"/>
      <c r="G48" s="62"/>
      <c r="H48" s="62"/>
      <c r="I48" s="62"/>
      <c r="J48" s="62"/>
      <c r="K48" s="62"/>
      <c r="L48" s="62"/>
      <c r="M48" s="62"/>
      <c r="N48" s="62"/>
      <c r="O48" s="62"/>
      <c r="P48" s="62"/>
      <c r="Q48" s="62"/>
      <c r="R48" s="62"/>
    </row>
    <row r="49" spans="1:18" ht="24.75" customHeight="1">
      <c r="A49" s="3"/>
      <c r="B49" s="51"/>
      <c r="C49" s="51"/>
      <c r="D49" s="51"/>
      <c r="E49" s="51"/>
      <c r="F49" s="51"/>
      <c r="G49" s="51"/>
      <c r="H49" s="51"/>
      <c r="I49" s="51"/>
      <c r="J49" s="51"/>
      <c r="K49" s="51"/>
      <c r="L49" s="51"/>
      <c r="M49" s="51"/>
      <c r="N49" s="51"/>
      <c r="O49" s="51"/>
      <c r="P49" s="51"/>
      <c r="Q49" s="61" t="s">
        <v>40</v>
      </c>
      <c r="R49" s="61"/>
    </row>
    <row r="50" spans="1:18" ht="24.75" customHeight="1">
      <c r="A50" s="3"/>
      <c r="B50" s="62"/>
      <c r="C50" s="62"/>
      <c r="D50" s="62"/>
      <c r="E50" s="62"/>
      <c r="F50" s="62"/>
      <c r="G50" s="62"/>
      <c r="H50" s="62"/>
      <c r="I50" s="62"/>
      <c r="J50" s="62"/>
      <c r="K50" s="62"/>
      <c r="L50" s="62"/>
      <c r="M50" s="62"/>
      <c r="N50" s="62"/>
      <c r="O50" s="62"/>
      <c r="P50" s="62"/>
      <c r="Q50" s="62"/>
      <c r="R50" s="62"/>
    </row>
    <row r="51" ht="21.75" customHeight="1">
      <c r="A51" s="3"/>
    </row>
    <row r="52" ht="29.25" customHeight="1">
      <c r="A52" s="3"/>
    </row>
    <row r="53" ht="13.5">
      <c r="A53" s="3"/>
    </row>
    <row r="54" spans="2:11" ht="13.5">
      <c r="B54" s="52"/>
      <c r="C54" s="52"/>
      <c r="D54" s="53"/>
      <c r="E54" s="53"/>
      <c r="F54" s="53"/>
      <c r="G54" s="53"/>
      <c r="H54" s="53"/>
      <c r="I54" s="53"/>
      <c r="J54" s="53"/>
      <c r="K54" s="53"/>
    </row>
  </sheetData>
  <sheetProtection sheet="1" autoFilter="0"/>
  <mergeCells count="175">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P8"/>
    <mergeCell ref="G9:H11"/>
    <mergeCell ref="I9:K9"/>
    <mergeCell ref="L9:Q9"/>
    <mergeCell ref="B10:F11"/>
    <mergeCell ref="I10:K10"/>
    <mergeCell ref="L10:Q10"/>
    <mergeCell ref="I11:K11"/>
    <mergeCell ref="L11:Q11"/>
    <mergeCell ref="G13:K13"/>
    <mergeCell ref="L13:R13"/>
    <mergeCell ref="G14:K14"/>
    <mergeCell ref="L14:R14"/>
    <mergeCell ref="G15:H16"/>
    <mergeCell ref="I15:R16"/>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B24:B31"/>
    <mergeCell ref="D24:E24"/>
    <mergeCell ref="F24:G24"/>
    <mergeCell ref="H24:I24"/>
    <mergeCell ref="J24:K24"/>
    <mergeCell ref="Q24:R24"/>
    <mergeCell ref="D25:E25"/>
    <mergeCell ref="F25:G25"/>
    <mergeCell ref="H25:I25"/>
    <mergeCell ref="J25:K25"/>
    <mergeCell ref="L25:M25"/>
    <mergeCell ref="N25:O25"/>
    <mergeCell ref="Q25:R25"/>
    <mergeCell ref="H26:I26"/>
    <mergeCell ref="J26:K26"/>
    <mergeCell ref="L26:M26"/>
    <mergeCell ref="N26:O26"/>
    <mergeCell ref="L24:M24"/>
    <mergeCell ref="N24:O24"/>
    <mergeCell ref="Q26:R26"/>
    <mergeCell ref="D27:E27"/>
    <mergeCell ref="F27:G27"/>
    <mergeCell ref="H27:I27"/>
    <mergeCell ref="J27:K27"/>
    <mergeCell ref="L27:M27"/>
    <mergeCell ref="N27:O27"/>
    <mergeCell ref="Q27:R27"/>
    <mergeCell ref="D26:E26"/>
    <mergeCell ref="F26:G26"/>
    <mergeCell ref="N29:O29"/>
    <mergeCell ref="Q29:R29"/>
    <mergeCell ref="D28:E28"/>
    <mergeCell ref="F28:G28"/>
    <mergeCell ref="H28:I28"/>
    <mergeCell ref="J28:K28"/>
    <mergeCell ref="L28:M28"/>
    <mergeCell ref="N28:O28"/>
    <mergeCell ref="H30:I30"/>
    <mergeCell ref="J30:K30"/>
    <mergeCell ref="L30:M30"/>
    <mergeCell ref="N30:O30"/>
    <mergeCell ref="Q28:R28"/>
    <mergeCell ref="D29:E29"/>
    <mergeCell ref="F29:G29"/>
    <mergeCell ref="H29:I29"/>
    <mergeCell ref="J29:K29"/>
    <mergeCell ref="L29:M29"/>
    <mergeCell ref="Q30:R30"/>
    <mergeCell ref="D31:E31"/>
    <mergeCell ref="F31:G31"/>
    <mergeCell ref="H31:I31"/>
    <mergeCell ref="J31:K31"/>
    <mergeCell ref="L31:M31"/>
    <mergeCell ref="N31:O31"/>
    <mergeCell ref="Q31:R31"/>
    <mergeCell ref="D30:E30"/>
    <mergeCell ref="F30:G30"/>
    <mergeCell ref="B32:R32"/>
    <mergeCell ref="B33:B40"/>
    <mergeCell ref="D33:E33"/>
    <mergeCell ref="F33:G33"/>
    <mergeCell ref="H33:I33"/>
    <mergeCell ref="J33:K33"/>
    <mergeCell ref="L33:M33"/>
    <mergeCell ref="N33:O33"/>
    <mergeCell ref="Q33:R33"/>
    <mergeCell ref="D34:E34"/>
    <mergeCell ref="F34:G34"/>
    <mergeCell ref="H34:I34"/>
    <mergeCell ref="J34:K34"/>
    <mergeCell ref="L34:M34"/>
    <mergeCell ref="N34:O34"/>
    <mergeCell ref="Q34:R34"/>
    <mergeCell ref="N36:O36"/>
    <mergeCell ref="Q36:R36"/>
    <mergeCell ref="D35:E35"/>
    <mergeCell ref="F35:G35"/>
    <mergeCell ref="H35:I35"/>
    <mergeCell ref="J35:K35"/>
    <mergeCell ref="L35:M35"/>
    <mergeCell ref="N35:O35"/>
    <mergeCell ref="H37:I37"/>
    <mergeCell ref="J37:K37"/>
    <mergeCell ref="L37:M37"/>
    <mergeCell ref="N37:O37"/>
    <mergeCell ref="Q35:R35"/>
    <mergeCell ref="D36:E36"/>
    <mergeCell ref="F36:G36"/>
    <mergeCell ref="H36:I36"/>
    <mergeCell ref="J36:K36"/>
    <mergeCell ref="L36:M36"/>
    <mergeCell ref="Q37:R37"/>
    <mergeCell ref="D38:E38"/>
    <mergeCell ref="F38:G38"/>
    <mergeCell ref="H38:I38"/>
    <mergeCell ref="J38:K38"/>
    <mergeCell ref="L38:M38"/>
    <mergeCell ref="N38:O38"/>
    <mergeCell ref="Q38:R38"/>
    <mergeCell ref="D37:E37"/>
    <mergeCell ref="F37:G37"/>
    <mergeCell ref="N40:O40"/>
    <mergeCell ref="Q40:R40"/>
    <mergeCell ref="D39:E39"/>
    <mergeCell ref="F39:G39"/>
    <mergeCell ref="H39:I39"/>
    <mergeCell ref="J39:K39"/>
    <mergeCell ref="L39:M39"/>
    <mergeCell ref="N39:O39"/>
    <mergeCell ref="F42:G42"/>
    <mergeCell ref="H42:I42"/>
    <mergeCell ref="J42:K42"/>
    <mergeCell ref="L42:M42"/>
    <mergeCell ref="Q39:R39"/>
    <mergeCell ref="D40:E40"/>
    <mergeCell ref="F40:G40"/>
    <mergeCell ref="H40:I40"/>
    <mergeCell ref="J40:K40"/>
    <mergeCell ref="L40:M40"/>
    <mergeCell ref="Q49:R49"/>
    <mergeCell ref="B50:R50"/>
    <mergeCell ref="N42:O42"/>
    <mergeCell ref="Q42:R42"/>
    <mergeCell ref="B44:C46"/>
    <mergeCell ref="D44:R46"/>
    <mergeCell ref="B47:R47"/>
    <mergeCell ref="B48:R48"/>
    <mergeCell ref="B42:C42"/>
    <mergeCell ref="D42:E42"/>
  </mergeCells>
  <dataValidations count="2">
    <dataValidation allowBlank="1" showInputMessage="1" errorTitle="入力規則" error="半角数字で入力してください。&#10;" imeMode="off" sqref="J43 H43 H28:J30 L43:R43 L24:P24 L41:R41 L33:O36 N38:O39 H38:H39 J38:J39 L38:L39 H33:J36 R27 Q42:R42 P33:P34 J41 H41 L28:O30 H24:J26 L25:O26 Q24:Q31 R37 Q33:Q40"/>
    <dataValidation type="list" allowBlank="1" showInputMessage="1" showErrorMessage="1" sqref="L14">
      <formula1>"SATREPS,SICORP,SICP,国際科学技術協力基盤整備事業"</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view="pageBreakPreview" zoomScale="110" zoomScaleSheetLayoutView="110" zoomScalePageLayoutView="0" workbookViewId="0" topLeftCell="A1">
      <selection activeCell="D8" sqref="D8"/>
    </sheetView>
  </sheetViews>
  <sheetFormatPr defaultColWidth="9.00390625" defaultRowHeight="30" customHeight="1"/>
  <cols>
    <col min="1" max="1" width="6.00390625" style="54" customWidth="1"/>
    <col min="2" max="2" width="20.625" style="55" customWidth="1"/>
    <col min="3" max="3" width="19.75390625" style="55" customWidth="1"/>
    <col min="4" max="4" width="93.50390625" style="55" customWidth="1"/>
    <col min="5" max="5" width="9.00390625" style="55" bestFit="1" customWidth="1"/>
    <col min="6" max="16384" width="9.00390625" style="55" customWidth="1"/>
  </cols>
  <sheetData>
    <row r="1" spans="1:5" ht="49.5" customHeight="1">
      <c r="A1" s="56" t="s">
        <v>54</v>
      </c>
      <c r="B1" s="56" t="s">
        <v>36</v>
      </c>
      <c r="C1" s="56" t="s">
        <v>124</v>
      </c>
      <c r="D1" s="56" t="s">
        <v>100</v>
      </c>
      <c r="E1" s="55" t="s">
        <v>58</v>
      </c>
    </row>
    <row r="2" spans="1:5" ht="49.5" customHeight="1">
      <c r="A2" s="57" t="s">
        <v>106</v>
      </c>
      <c r="B2" s="58" t="s">
        <v>107</v>
      </c>
      <c r="C2" s="58"/>
      <c r="D2" s="58" t="s">
        <v>74</v>
      </c>
      <c r="E2" s="55" t="s">
        <v>53</v>
      </c>
    </row>
    <row r="3" spans="1:5" ht="49.5" customHeight="1">
      <c r="A3" s="57" t="s">
        <v>28</v>
      </c>
      <c r="B3" s="58" t="s">
        <v>78</v>
      </c>
      <c r="C3" s="58"/>
      <c r="D3" s="58"/>
      <c r="E3" s="55" t="s">
        <v>53</v>
      </c>
    </row>
    <row r="4" spans="1:5" ht="49.5" customHeight="1">
      <c r="A4" s="57" t="s">
        <v>99</v>
      </c>
      <c r="B4" s="58" t="s">
        <v>126</v>
      </c>
      <c r="C4" s="58"/>
      <c r="D4" s="58" t="s">
        <v>46</v>
      </c>
      <c r="E4" s="55" t="s">
        <v>53</v>
      </c>
    </row>
    <row r="5" spans="1:5" ht="70.5" customHeight="1">
      <c r="A5" s="57" t="s">
        <v>57</v>
      </c>
      <c r="B5" s="58" t="s">
        <v>33</v>
      </c>
      <c r="C5" s="58"/>
      <c r="D5" s="59" t="s">
        <v>85</v>
      </c>
      <c r="E5" s="55" t="s">
        <v>53</v>
      </c>
    </row>
    <row r="6" spans="1:5" ht="49.5" customHeight="1">
      <c r="A6" s="57" t="s">
        <v>70</v>
      </c>
      <c r="B6" s="58" t="s">
        <v>43</v>
      </c>
      <c r="C6" s="58"/>
      <c r="D6" s="58" t="s">
        <v>128</v>
      </c>
      <c r="E6" s="55" t="s">
        <v>53</v>
      </c>
    </row>
    <row r="7" spans="1:5" ht="49.5" customHeight="1">
      <c r="A7" s="57" t="s">
        <v>19</v>
      </c>
      <c r="B7" s="58" t="s">
        <v>60</v>
      </c>
      <c r="C7" s="58"/>
      <c r="D7" s="58" t="s">
        <v>129</v>
      </c>
      <c r="E7" s="55" t="s">
        <v>53</v>
      </c>
    </row>
    <row r="8" spans="1:5" ht="49.5" customHeight="1">
      <c r="A8" s="57" t="s">
        <v>94</v>
      </c>
      <c r="B8" s="58" t="s">
        <v>65</v>
      </c>
      <c r="C8" s="58" t="s">
        <v>35</v>
      </c>
      <c r="D8" s="58" t="s">
        <v>73</v>
      </c>
      <c r="E8" s="55" t="s">
        <v>53</v>
      </c>
    </row>
    <row r="9" spans="1:5" ht="49.5" customHeight="1">
      <c r="A9" s="57" t="s">
        <v>5</v>
      </c>
      <c r="B9" s="58" t="s">
        <v>65</v>
      </c>
      <c r="C9" s="58" t="s">
        <v>30</v>
      </c>
      <c r="D9" s="58" t="s">
        <v>81</v>
      </c>
      <c r="E9" s="55" t="s">
        <v>53</v>
      </c>
    </row>
    <row r="10" spans="1:5" ht="49.5" customHeight="1">
      <c r="A10" s="57" t="s">
        <v>63</v>
      </c>
      <c r="B10" s="58" t="s">
        <v>65</v>
      </c>
      <c r="C10" s="58" t="s">
        <v>95</v>
      </c>
      <c r="D10" s="58" t="s">
        <v>23</v>
      </c>
      <c r="E10" s="55" t="s">
        <v>53</v>
      </c>
    </row>
    <row r="11" spans="1:5" ht="56.25" customHeight="1">
      <c r="A11" s="57" t="s">
        <v>112</v>
      </c>
      <c r="B11" s="58" t="s">
        <v>65</v>
      </c>
      <c r="C11" s="58" t="s">
        <v>1</v>
      </c>
      <c r="D11" s="58" t="s">
        <v>77</v>
      </c>
      <c r="E11" s="55" t="s">
        <v>53</v>
      </c>
    </row>
    <row r="12" spans="1:5" ht="46.5" customHeight="1">
      <c r="A12" s="57" t="s">
        <v>123</v>
      </c>
      <c r="B12" s="58" t="s">
        <v>65</v>
      </c>
      <c r="C12" s="58" t="s">
        <v>42</v>
      </c>
      <c r="D12" s="58" t="s">
        <v>83</v>
      </c>
      <c r="E12" s="55" t="s">
        <v>53</v>
      </c>
    </row>
    <row r="13" spans="1:5" ht="49.5" customHeight="1">
      <c r="A13" s="57" t="s">
        <v>80</v>
      </c>
      <c r="B13" s="58" t="s">
        <v>65</v>
      </c>
      <c r="C13" s="58" t="s">
        <v>86</v>
      </c>
      <c r="D13" s="58" t="s">
        <v>20</v>
      </c>
      <c r="E13" s="55" t="s">
        <v>53</v>
      </c>
    </row>
    <row r="14" spans="1:5" ht="49.5" customHeight="1">
      <c r="A14" s="57" t="s">
        <v>27</v>
      </c>
      <c r="B14" s="58" t="s">
        <v>65</v>
      </c>
      <c r="C14" s="58" t="s">
        <v>32</v>
      </c>
      <c r="D14" s="58" t="s">
        <v>10</v>
      </c>
      <c r="E14" s="55" t="s">
        <v>39</v>
      </c>
    </row>
    <row r="15" spans="1:6" ht="49.5" customHeight="1">
      <c r="A15" s="57" t="s">
        <v>105</v>
      </c>
      <c r="B15" s="58" t="s">
        <v>65</v>
      </c>
      <c r="C15" s="58" t="s">
        <v>9</v>
      </c>
      <c r="D15" s="58" t="s">
        <v>72</v>
      </c>
      <c r="E15" s="55" t="s">
        <v>39</v>
      </c>
      <c r="F15" s="55" t="s">
        <v>22</v>
      </c>
    </row>
    <row r="16" spans="1:5" ht="49.5" customHeight="1">
      <c r="A16" s="57" t="s">
        <v>38</v>
      </c>
      <c r="B16" s="58" t="s">
        <v>16</v>
      </c>
      <c r="C16" s="58" t="s">
        <v>31</v>
      </c>
      <c r="D16" s="58" t="s">
        <v>79</v>
      </c>
      <c r="E16" s="55" t="s">
        <v>39</v>
      </c>
    </row>
    <row r="17" spans="1:5" ht="49.5" customHeight="1">
      <c r="A17" s="57" t="s">
        <v>91</v>
      </c>
      <c r="B17" s="58" t="s">
        <v>16</v>
      </c>
      <c r="C17" s="58" t="s">
        <v>103</v>
      </c>
      <c r="D17" s="58" t="s">
        <v>90</v>
      </c>
      <c r="E17" s="55" t="s">
        <v>39</v>
      </c>
    </row>
    <row r="18" spans="1:5" ht="49.5" customHeight="1">
      <c r="A18" s="57" t="s">
        <v>66</v>
      </c>
      <c r="B18" s="58" t="s">
        <v>16</v>
      </c>
      <c r="C18" s="58" t="s">
        <v>37</v>
      </c>
      <c r="D18" s="58" t="s">
        <v>6</v>
      </c>
      <c r="E18" s="55" t="s">
        <v>39</v>
      </c>
    </row>
    <row r="19" spans="1:5" ht="49.5" customHeight="1">
      <c r="A19" s="57" t="s">
        <v>115</v>
      </c>
      <c r="B19" s="58" t="s">
        <v>16</v>
      </c>
      <c r="C19" s="58" t="s">
        <v>117</v>
      </c>
      <c r="D19" s="58" t="s">
        <v>0</v>
      </c>
      <c r="E19" s="55" t="s">
        <v>39</v>
      </c>
    </row>
    <row r="20" spans="1:5" ht="57.75" customHeight="1">
      <c r="A20" s="57" t="s">
        <v>49</v>
      </c>
      <c r="B20" s="58" t="s">
        <v>16</v>
      </c>
      <c r="C20" s="58" t="s">
        <v>102</v>
      </c>
      <c r="D20" s="58" t="s">
        <v>15</v>
      </c>
      <c r="E20" s="55" t="s">
        <v>39</v>
      </c>
    </row>
    <row r="21" spans="1:5" ht="49.5" customHeight="1">
      <c r="A21" s="57" t="s">
        <v>120</v>
      </c>
      <c r="B21" s="58" t="s">
        <v>16</v>
      </c>
      <c r="C21" s="58" t="s">
        <v>71</v>
      </c>
      <c r="D21" s="58" t="s">
        <v>14</v>
      </c>
      <c r="E21" s="55" t="s">
        <v>39</v>
      </c>
    </row>
    <row r="22" spans="1:5" ht="49.5" customHeight="1">
      <c r="A22" s="57" t="s">
        <v>62</v>
      </c>
      <c r="B22" s="58" t="s">
        <v>16</v>
      </c>
      <c r="C22" s="58" t="s">
        <v>118</v>
      </c>
      <c r="D22" s="58" t="s">
        <v>26</v>
      </c>
      <c r="E22" s="55" t="s">
        <v>39</v>
      </c>
    </row>
    <row r="23" spans="1:5" ht="49.5" customHeight="1">
      <c r="A23" s="57" t="s">
        <v>116</v>
      </c>
      <c r="B23" s="58" t="s">
        <v>16</v>
      </c>
      <c r="C23" s="58" t="s">
        <v>114</v>
      </c>
      <c r="D23" s="58" t="s">
        <v>72</v>
      </c>
      <c r="E23" s="55" t="s">
        <v>39</v>
      </c>
    </row>
    <row r="24" spans="1:6" ht="49.5" customHeight="1">
      <c r="A24" s="57" t="s">
        <v>68</v>
      </c>
      <c r="B24" s="58" t="s">
        <v>55</v>
      </c>
      <c r="C24" s="58"/>
      <c r="D24" s="58" t="s">
        <v>3</v>
      </c>
      <c r="E24" s="55" t="s">
        <v>39</v>
      </c>
      <c r="F24" s="55" t="s">
        <v>48</v>
      </c>
    </row>
    <row r="25" ht="30" customHeight="1">
      <c r="D25" s="60" t="s">
        <v>40</v>
      </c>
    </row>
  </sheetData>
  <sheetProtection/>
  <printOptions/>
  <pageMargins left="0.5118110236220472" right="0.5118110236220472" top="0.5511811023622047" bottom="0.5511811023622047"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南方 宙大</cp:lastModifiedBy>
  <cp:lastPrinted>2016-01-29T02:01:19Z</cp:lastPrinted>
  <dcterms:created xsi:type="dcterms:W3CDTF">2006-04-12T02:03:31Z</dcterms:created>
  <dcterms:modified xsi:type="dcterms:W3CDTF">2016-02-15T10:24:21Z</dcterms:modified>
  <cp:category/>
  <cp:version/>
  <cp:contentType/>
  <cp:contentStatus/>
</cp:coreProperties>
</file>