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jstoa.local\共用作業\研究プロジェクト推進部\部内共有データ_1\110\08_プロジェクト横断的データ\01_ERATO-PJ研究・予算計画書、年度報告書\12_R2年度\0_R2各種様式\"/>
    </mc:Choice>
  </mc:AlternateContent>
  <xr:revisionPtr revIDLastSave="0" documentId="13_ncr:101_{B642FF0A-1029-4714-AB52-22E04B6DBB8A}" xr6:coauthVersionLast="41" xr6:coauthVersionMax="41" xr10:uidLastSave="{00000000-0000-0000-0000-000000000000}"/>
  <bookViews>
    <workbookView xWindow="-20610" yWindow="-120" windowWidth="20730" windowHeight="11160" tabRatio="789" xr2:uid="{00000000-000D-0000-FFFF-FFFF00000000}"/>
  </bookViews>
  <sheets>
    <sheet name="5カ年予算計画書" sheetId="6" r:id="rId1"/>
    <sheet name="5カ年予算計画書(総括表)" sheetId="4" r:id="rId2"/>
    <sheet name="研究費一覧資料の説明" sheetId="7" r:id="rId3"/>
    <sheet name="1.○○大学・研究費一覧" sheetId="8" r:id="rId4"/>
    <sheet name="2.□□大・研究費一覧" sheetId="9" r:id="rId5"/>
    <sheet name="3.△△大・研究費一覧" sheetId="10" r:id="rId6"/>
    <sheet name="4.●●大・研究費一覧 " sheetId="11" r:id="rId7"/>
    <sheet name="5.■■大・研究費一覧" sheetId="12" r:id="rId8"/>
    <sheet name="6.▲▲大学・研究費一覧" sheetId="13" r:id="rId9"/>
    <sheet name="(参考)プロジェクト全体の研究費" sheetId="14" r:id="rId10"/>
    <sheet name="(参考)機関別・直間協・円単位" sheetId="15" r:id="rId11"/>
  </sheets>
  <definedNames>
    <definedName name="_xlnm.Print_Area" localSheetId="9">'(参考)プロジェクト全体の研究費'!$A$1:$I$29</definedName>
    <definedName name="_xlnm.Print_Area" localSheetId="10">'(参考)機関別・直間協・円単位'!$A$1:$I$31</definedName>
    <definedName name="_xlnm.Print_Area" localSheetId="3">'1.○○大学・研究費一覧'!$A$1:$I$37</definedName>
    <definedName name="_xlnm.Print_Area" localSheetId="4">'2.□□大・研究費一覧'!$A$1:$I$37</definedName>
    <definedName name="_xlnm.Print_Area" localSheetId="5">'3.△△大・研究費一覧'!$A$1:$I$37</definedName>
    <definedName name="_xlnm.Print_Area" localSheetId="6">'4.●●大・研究費一覧 '!$A$1:$I$37</definedName>
    <definedName name="_xlnm.Print_Area" localSheetId="7">'5.■■大・研究費一覧'!$A$1:$I$37</definedName>
    <definedName name="_xlnm.Print_Area" localSheetId="0">'5カ年予算計画書'!$A$2:$W$256</definedName>
    <definedName name="_xlnm.Print_Area" localSheetId="1">'5カ年予算計画書(総括表)'!$A$1:$P$33</definedName>
    <definedName name="_xlnm.Print_Area" localSheetId="8">'6.▲▲大学・研究費一覧'!$A$1:$I$37</definedName>
    <definedName name="_xlnm.Print_Area" localSheetId="2">研究費一覧資料の説明!$A$1:$G$37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8" l="1"/>
  <c r="D16" i="8"/>
  <c r="E16" i="8"/>
  <c r="F16" i="8"/>
  <c r="G16" i="8"/>
  <c r="H16" i="8"/>
  <c r="K161" i="6"/>
  <c r="M161" i="6"/>
  <c r="O161" i="6"/>
  <c r="Q161" i="6"/>
  <c r="S161" i="6"/>
  <c r="U161" i="6"/>
  <c r="V161" i="6"/>
  <c r="K164" i="6"/>
  <c r="M164" i="6"/>
  <c r="O164" i="6"/>
  <c r="Q164" i="6"/>
  <c r="S164" i="6"/>
  <c r="U164" i="6"/>
  <c r="V164" i="6"/>
  <c r="V160" i="6"/>
  <c r="K121" i="6"/>
  <c r="M121" i="6"/>
  <c r="O121" i="6"/>
  <c r="Q121" i="6"/>
  <c r="S121" i="6"/>
  <c r="U121" i="6"/>
  <c r="V121" i="6"/>
  <c r="K124" i="6"/>
  <c r="M124" i="6"/>
  <c r="O124" i="6"/>
  <c r="Q124" i="6"/>
  <c r="S124" i="6"/>
  <c r="U124" i="6"/>
  <c r="V124" i="6"/>
  <c r="V120" i="6"/>
  <c r="K128" i="6"/>
  <c r="M128" i="6"/>
  <c r="O128" i="6"/>
  <c r="Q128" i="6"/>
  <c r="S128" i="6"/>
  <c r="U128" i="6"/>
  <c r="V128" i="6"/>
  <c r="K131" i="6"/>
  <c r="M131" i="6"/>
  <c r="O131" i="6"/>
  <c r="Q131" i="6"/>
  <c r="S131" i="6"/>
  <c r="U131" i="6"/>
  <c r="V131" i="6"/>
  <c r="K134" i="6"/>
  <c r="M134" i="6"/>
  <c r="O134" i="6"/>
  <c r="Q134" i="6"/>
  <c r="S134" i="6"/>
  <c r="U134" i="6"/>
  <c r="V134" i="6"/>
  <c r="V127" i="6"/>
  <c r="K138" i="6"/>
  <c r="M138" i="6"/>
  <c r="O138" i="6"/>
  <c r="Q138" i="6"/>
  <c r="S138" i="6"/>
  <c r="U138" i="6"/>
  <c r="V138" i="6"/>
  <c r="V137" i="6"/>
  <c r="K142" i="6"/>
  <c r="M142" i="6"/>
  <c r="O142" i="6"/>
  <c r="Q142" i="6"/>
  <c r="S142" i="6"/>
  <c r="U142" i="6"/>
  <c r="V142" i="6"/>
  <c r="K145" i="6"/>
  <c r="M145" i="6"/>
  <c r="O145" i="6"/>
  <c r="Q145" i="6"/>
  <c r="S145" i="6"/>
  <c r="U145" i="6"/>
  <c r="V145" i="6"/>
  <c r="K148" i="6"/>
  <c r="M148" i="6"/>
  <c r="O148" i="6"/>
  <c r="Q148" i="6"/>
  <c r="S148" i="6"/>
  <c r="U148" i="6"/>
  <c r="V148" i="6"/>
  <c r="K151" i="6"/>
  <c r="M151" i="6"/>
  <c r="O151" i="6"/>
  <c r="Q151" i="6"/>
  <c r="S151" i="6"/>
  <c r="U151" i="6"/>
  <c r="V151" i="6"/>
  <c r="V141" i="6"/>
  <c r="V119" i="6"/>
  <c r="K48" i="6"/>
  <c r="K51" i="6"/>
  <c r="K54" i="6"/>
  <c r="K57" i="6"/>
  <c r="K60" i="6"/>
  <c r="K63" i="6"/>
  <c r="K47" i="6"/>
  <c r="K40" i="6"/>
  <c r="K43" i="6"/>
  <c r="K39" i="6"/>
  <c r="K26" i="6"/>
  <c r="K29" i="6"/>
  <c r="K32" i="6"/>
  <c r="K35" i="6"/>
  <c r="K25" i="6"/>
  <c r="U191" i="6"/>
  <c r="S191" i="6"/>
  <c r="Q191" i="6"/>
  <c r="O191" i="6"/>
  <c r="M191" i="6"/>
  <c r="K191" i="6"/>
  <c r="U188" i="6"/>
  <c r="S188" i="6"/>
  <c r="Q188" i="6"/>
  <c r="O188" i="6"/>
  <c r="M188" i="6"/>
  <c r="K188" i="6"/>
  <c r="U185" i="6"/>
  <c r="S185" i="6"/>
  <c r="Q185" i="6"/>
  <c r="O185" i="6"/>
  <c r="M185" i="6"/>
  <c r="K185" i="6"/>
  <c r="U182" i="6"/>
  <c r="S182" i="6"/>
  <c r="Q182" i="6"/>
  <c r="O182" i="6"/>
  <c r="M182" i="6"/>
  <c r="K182" i="6"/>
  <c r="U178" i="6"/>
  <c r="S178" i="6"/>
  <c r="Q178" i="6"/>
  <c r="O178" i="6"/>
  <c r="M178" i="6"/>
  <c r="K178" i="6"/>
  <c r="U174" i="6"/>
  <c r="S174" i="6"/>
  <c r="Q174" i="6"/>
  <c r="O174" i="6"/>
  <c r="M174" i="6"/>
  <c r="K174" i="6"/>
  <c r="U171" i="6"/>
  <c r="S171" i="6"/>
  <c r="Q171" i="6"/>
  <c r="O171" i="6"/>
  <c r="M171" i="6"/>
  <c r="K171" i="6"/>
  <c r="U168" i="6"/>
  <c r="S168" i="6"/>
  <c r="Q168" i="6"/>
  <c r="O168" i="6"/>
  <c r="M168" i="6"/>
  <c r="K168" i="6"/>
  <c r="K108" i="6"/>
  <c r="K114" i="6"/>
  <c r="U105" i="6"/>
  <c r="S105" i="6"/>
  <c r="Q105" i="6"/>
  <c r="O105" i="6"/>
  <c r="M105" i="6"/>
  <c r="K105" i="6"/>
  <c r="U102" i="6"/>
  <c r="S102" i="6"/>
  <c r="Q102" i="6"/>
  <c r="O102" i="6"/>
  <c r="M102" i="6"/>
  <c r="K102" i="6"/>
  <c r="U99" i="6"/>
  <c r="S99" i="6"/>
  <c r="Q99" i="6"/>
  <c r="O99" i="6"/>
  <c r="M99" i="6"/>
  <c r="K99" i="6"/>
  <c r="K94" i="6"/>
  <c r="U91" i="6"/>
  <c r="S91" i="6"/>
  <c r="Q91" i="6"/>
  <c r="O91" i="6"/>
  <c r="M91" i="6"/>
  <c r="K91" i="6"/>
  <c r="K86" i="6"/>
  <c r="S83" i="6"/>
  <c r="Q83" i="6"/>
  <c r="O83" i="6"/>
  <c r="M83" i="6"/>
  <c r="K83" i="6"/>
  <c r="U80" i="6"/>
  <c r="S80" i="6"/>
  <c r="Q80" i="6"/>
  <c r="O80" i="6"/>
  <c r="M80" i="6"/>
  <c r="K80" i="6"/>
  <c r="U77" i="6"/>
  <c r="S77" i="6"/>
  <c r="Q77" i="6"/>
  <c r="O77" i="6"/>
  <c r="M77" i="6"/>
  <c r="K77" i="6"/>
  <c r="O73" i="6"/>
  <c r="U73" i="6"/>
  <c r="S73" i="6"/>
  <c r="Q73" i="6"/>
  <c r="M73" i="6"/>
  <c r="K73" i="6"/>
  <c r="U70" i="6"/>
  <c r="S70" i="6"/>
  <c r="Q70" i="6"/>
  <c r="O70" i="6"/>
  <c r="M70" i="6"/>
  <c r="K70" i="6"/>
  <c r="U60" i="6"/>
  <c r="S60" i="6"/>
  <c r="Q60" i="6"/>
  <c r="O60" i="6"/>
  <c r="M60" i="6"/>
  <c r="U57" i="6"/>
  <c r="S57" i="6"/>
  <c r="Q57" i="6"/>
  <c r="O57" i="6"/>
  <c r="M57" i="6"/>
  <c r="U54" i="6"/>
  <c r="S54" i="6"/>
  <c r="Q54" i="6"/>
  <c r="O54" i="6"/>
  <c r="M54" i="6"/>
  <c r="U51" i="6"/>
  <c r="S51" i="6"/>
  <c r="Q51" i="6"/>
  <c r="O51" i="6"/>
  <c r="M51" i="6"/>
  <c r="U48" i="6"/>
  <c r="S48" i="6"/>
  <c r="Q48" i="6"/>
  <c r="O48" i="6"/>
  <c r="M48" i="6"/>
  <c r="U40" i="6"/>
  <c r="S40" i="6"/>
  <c r="Q40" i="6"/>
  <c r="O40" i="6"/>
  <c r="M40" i="6"/>
  <c r="M35" i="6"/>
  <c r="U32" i="6"/>
  <c r="S32" i="6"/>
  <c r="Q32" i="6"/>
  <c r="O32" i="6"/>
  <c r="M32" i="6"/>
  <c r="U29" i="6"/>
  <c r="S29" i="6"/>
  <c r="Q29" i="6"/>
  <c r="O29" i="6"/>
  <c r="M29" i="6"/>
  <c r="U26" i="6"/>
  <c r="S26" i="6"/>
  <c r="Q26" i="6"/>
  <c r="O26" i="6"/>
  <c r="M26" i="6"/>
  <c r="U22" i="6"/>
  <c r="S22" i="6"/>
  <c r="Q22" i="6"/>
  <c r="O22" i="6"/>
  <c r="M22" i="6"/>
  <c r="K22" i="6"/>
  <c r="U19" i="6"/>
  <c r="S19" i="6"/>
  <c r="Q19" i="6"/>
  <c r="O19" i="6"/>
  <c r="M19" i="6"/>
  <c r="K19" i="6"/>
  <c r="C9" i="8"/>
  <c r="V19" i="6"/>
  <c r="D28" i="8"/>
  <c r="D28" i="13"/>
  <c r="E28" i="8"/>
  <c r="E28" i="13"/>
  <c r="E24" i="8"/>
  <c r="E24" i="13"/>
  <c r="G24" i="8"/>
  <c r="G24" i="13"/>
  <c r="D8" i="13"/>
  <c r="E8" i="13"/>
  <c r="F8" i="13"/>
  <c r="G8" i="13"/>
  <c r="H8" i="13"/>
  <c r="C8" i="13"/>
  <c r="G24" i="12"/>
  <c r="H16" i="12"/>
  <c r="D8" i="12"/>
  <c r="E8" i="12"/>
  <c r="F8" i="12"/>
  <c r="G8" i="12"/>
  <c r="H8" i="12"/>
  <c r="C8" i="12"/>
  <c r="D28" i="11"/>
  <c r="G28" i="8"/>
  <c r="G28" i="11"/>
  <c r="E24" i="11"/>
  <c r="C24" i="8"/>
  <c r="C24" i="11"/>
  <c r="D8" i="11"/>
  <c r="E8" i="11"/>
  <c r="F8" i="11"/>
  <c r="G8" i="11"/>
  <c r="H8" i="11"/>
  <c r="C8" i="11"/>
  <c r="D28" i="10"/>
  <c r="E28" i="10"/>
  <c r="G28" i="10"/>
  <c r="E24" i="10"/>
  <c r="D8" i="10"/>
  <c r="E8" i="10"/>
  <c r="F8" i="10"/>
  <c r="G8" i="10"/>
  <c r="H8" i="10"/>
  <c r="C8" i="10"/>
  <c r="D28" i="9"/>
  <c r="C16" i="9"/>
  <c r="E16" i="9"/>
  <c r="F16" i="9"/>
  <c r="G16" i="9"/>
  <c r="H16" i="13"/>
  <c r="C24" i="9"/>
  <c r="D24" i="8"/>
  <c r="D24" i="9"/>
  <c r="E24" i="9"/>
  <c r="F24" i="8"/>
  <c r="F24" i="12"/>
  <c r="G24" i="9"/>
  <c r="H24" i="8"/>
  <c r="H24" i="9"/>
  <c r="E28" i="9"/>
  <c r="F28" i="8"/>
  <c r="F28" i="9"/>
  <c r="G28" i="9"/>
  <c r="H28" i="8"/>
  <c r="H28" i="13"/>
  <c r="C8" i="9"/>
  <c r="E8" i="9"/>
  <c r="F8" i="9"/>
  <c r="G8" i="9"/>
  <c r="H8" i="9"/>
  <c r="H16" i="9"/>
  <c r="F24" i="9"/>
  <c r="H28" i="9"/>
  <c r="H28" i="10"/>
  <c r="H24" i="11"/>
  <c r="H24" i="12"/>
  <c r="H16" i="10"/>
  <c r="H24" i="10"/>
  <c r="H16" i="11"/>
  <c r="H28" i="11"/>
  <c r="H28" i="12"/>
  <c r="H24" i="13"/>
  <c r="G24" i="10"/>
  <c r="G24" i="11"/>
  <c r="G16" i="12"/>
  <c r="G28" i="12"/>
  <c r="G16" i="13"/>
  <c r="G16" i="10"/>
  <c r="G16" i="11"/>
  <c r="G28" i="13"/>
  <c r="F16" i="10"/>
  <c r="F16" i="12"/>
  <c r="F24" i="11"/>
  <c r="F28" i="11"/>
  <c r="F24" i="13"/>
  <c r="F24" i="10"/>
  <c r="F28" i="10"/>
  <c r="F16" i="13"/>
  <c r="F16" i="11"/>
  <c r="F28" i="12"/>
  <c r="F28" i="13"/>
  <c r="E16" i="13"/>
  <c r="E16" i="11"/>
  <c r="E16" i="12"/>
  <c r="E24" i="12"/>
  <c r="E28" i="12"/>
  <c r="E16" i="10"/>
  <c r="E28" i="11"/>
  <c r="D24" i="11"/>
  <c r="D24" i="12"/>
  <c r="D24" i="10"/>
  <c r="D28" i="12"/>
  <c r="D24" i="13"/>
  <c r="C24" i="12"/>
  <c r="C24" i="13"/>
  <c r="C24" i="10"/>
  <c r="C16" i="11"/>
  <c r="C16" i="12"/>
  <c r="C16" i="13"/>
  <c r="C16" i="10"/>
  <c r="D8" i="9"/>
  <c r="C28" i="8"/>
  <c r="U245" i="6"/>
  <c r="H13" i="12"/>
  <c r="U243" i="6"/>
  <c r="H12" i="12"/>
  <c r="U241" i="6"/>
  <c r="H11" i="12"/>
  <c r="U239" i="6"/>
  <c r="H10" i="12"/>
  <c r="U237" i="6"/>
  <c r="H9" i="12"/>
  <c r="U231" i="6"/>
  <c r="H13" i="11"/>
  <c r="U229" i="6"/>
  <c r="H12" i="11"/>
  <c r="U227" i="6"/>
  <c r="H11" i="11"/>
  <c r="U225" i="6"/>
  <c r="H10" i="11"/>
  <c r="U223" i="6"/>
  <c r="H9" i="11"/>
  <c r="U217" i="6"/>
  <c r="H13" i="10"/>
  <c r="U215" i="6"/>
  <c r="H12" i="10"/>
  <c r="U213" i="6"/>
  <c r="H11" i="10"/>
  <c r="U211" i="6"/>
  <c r="H10" i="10"/>
  <c r="U209" i="6"/>
  <c r="S245" i="6"/>
  <c r="G13" i="12"/>
  <c r="S243" i="6"/>
  <c r="S241" i="6"/>
  <c r="G11" i="12"/>
  <c r="S239" i="6"/>
  <c r="G10" i="12"/>
  <c r="S237" i="6"/>
  <c r="G9" i="12"/>
  <c r="S231" i="6"/>
  <c r="G13" i="11"/>
  <c r="S229" i="6"/>
  <c r="G12" i="11"/>
  <c r="S227" i="6"/>
  <c r="G11" i="11"/>
  <c r="S225" i="6"/>
  <c r="G10" i="11"/>
  <c r="S223" i="6"/>
  <c r="S217" i="6"/>
  <c r="G13" i="10"/>
  <c r="S215" i="6"/>
  <c r="G12" i="10"/>
  <c r="S213" i="6"/>
  <c r="G11" i="10"/>
  <c r="S211" i="6"/>
  <c r="G10" i="10"/>
  <c r="S209" i="6"/>
  <c r="Q245" i="6"/>
  <c r="F13" i="12"/>
  <c r="Q243" i="6"/>
  <c r="F12" i="12"/>
  <c r="Q241" i="6"/>
  <c r="F11" i="12"/>
  <c r="Q239" i="6"/>
  <c r="F10" i="12"/>
  <c r="Q237" i="6"/>
  <c r="Q231" i="6"/>
  <c r="F13" i="11"/>
  <c r="Q229" i="6"/>
  <c r="F12" i="11"/>
  <c r="Q227" i="6"/>
  <c r="F11" i="11"/>
  <c r="Q225" i="6"/>
  <c r="F10" i="11"/>
  <c r="Q223" i="6"/>
  <c r="Q217" i="6"/>
  <c r="F13" i="10"/>
  <c r="Q215" i="6"/>
  <c r="F12" i="10"/>
  <c r="Q213" i="6"/>
  <c r="F11" i="10"/>
  <c r="Q211" i="6"/>
  <c r="F10" i="10"/>
  <c r="Q209" i="6"/>
  <c r="F9" i="10"/>
  <c r="O245" i="6"/>
  <c r="E13" i="12"/>
  <c r="O243" i="6"/>
  <c r="E12" i="12"/>
  <c r="O241" i="6"/>
  <c r="E11" i="12"/>
  <c r="O239" i="6"/>
  <c r="E10" i="12"/>
  <c r="O237" i="6"/>
  <c r="E9" i="12"/>
  <c r="O231" i="6"/>
  <c r="E13" i="11"/>
  <c r="O229" i="6"/>
  <c r="E12" i="11"/>
  <c r="O227" i="6"/>
  <c r="E11" i="11"/>
  <c r="O225" i="6"/>
  <c r="E10" i="11"/>
  <c r="O223" i="6"/>
  <c r="O217" i="6"/>
  <c r="E13" i="10"/>
  <c r="O215" i="6"/>
  <c r="E12" i="10"/>
  <c r="O213" i="6"/>
  <c r="E11" i="10"/>
  <c r="O211" i="6"/>
  <c r="E10" i="10"/>
  <c r="O209" i="6"/>
  <c r="E9" i="10"/>
  <c r="M247" i="6"/>
  <c r="M245" i="6"/>
  <c r="D13" i="12"/>
  <c r="M243" i="6"/>
  <c r="D12" i="12"/>
  <c r="M241" i="6"/>
  <c r="D11" i="12"/>
  <c r="M239" i="6"/>
  <c r="D10" i="12"/>
  <c r="M237" i="6"/>
  <c r="M233" i="6"/>
  <c r="M231" i="6"/>
  <c r="D13" i="11"/>
  <c r="M229" i="6"/>
  <c r="D12" i="11"/>
  <c r="M227" i="6"/>
  <c r="D11" i="11"/>
  <c r="M225" i="6"/>
  <c r="D10" i="11"/>
  <c r="M223" i="6"/>
  <c r="D9" i="11"/>
  <c r="M219" i="6"/>
  <c r="M217" i="6"/>
  <c r="D13" i="10"/>
  <c r="M215" i="6"/>
  <c r="D12" i="10"/>
  <c r="M213" i="6"/>
  <c r="D11" i="10"/>
  <c r="M211" i="6"/>
  <c r="D10" i="10"/>
  <c r="M209" i="6"/>
  <c r="D9" i="10"/>
  <c r="K247" i="6"/>
  <c r="K225" i="6"/>
  <c r="K223" i="6"/>
  <c r="C9" i="11"/>
  <c r="K227" i="6"/>
  <c r="C11" i="11"/>
  <c r="K229" i="6"/>
  <c r="C12" i="11"/>
  <c r="K231" i="6"/>
  <c r="C13" i="11"/>
  <c r="K237" i="6"/>
  <c r="K239" i="6"/>
  <c r="C10" i="12"/>
  <c r="K241" i="6"/>
  <c r="C11" i="12"/>
  <c r="K243" i="6"/>
  <c r="C12" i="12"/>
  <c r="K245" i="6"/>
  <c r="C13" i="12"/>
  <c r="K217" i="6"/>
  <c r="C13" i="10"/>
  <c r="K215" i="6"/>
  <c r="C12" i="10"/>
  <c r="K213" i="6"/>
  <c r="C11" i="10"/>
  <c r="K211" i="6"/>
  <c r="C10" i="10"/>
  <c r="K209" i="6"/>
  <c r="C9" i="10"/>
  <c r="C3" i="13"/>
  <c r="D16" i="9"/>
  <c r="D16" i="11"/>
  <c r="D16" i="13"/>
  <c r="D16" i="10"/>
  <c r="D16" i="12"/>
  <c r="C28" i="13"/>
  <c r="C28" i="12"/>
  <c r="C28" i="11"/>
  <c r="C28" i="9"/>
  <c r="C28" i="10"/>
  <c r="Q236" i="6"/>
  <c r="Q235" i="6"/>
  <c r="U208" i="6"/>
  <c r="U207" i="6"/>
  <c r="S222" i="6"/>
  <c r="K236" i="6"/>
  <c r="K235" i="6"/>
  <c r="F9" i="12"/>
  <c r="F14" i="12"/>
  <c r="F24" i="15"/>
  <c r="U236" i="6"/>
  <c r="U235" i="6"/>
  <c r="K208" i="6"/>
  <c r="K207" i="6"/>
  <c r="K219" i="6"/>
  <c r="M236" i="6"/>
  <c r="M235" i="6"/>
  <c r="O236" i="6"/>
  <c r="O235" i="6"/>
  <c r="D9" i="12"/>
  <c r="D14" i="12"/>
  <c r="G9" i="11"/>
  <c r="G14" i="11"/>
  <c r="C9" i="12"/>
  <c r="C14" i="12"/>
  <c r="C24" i="15"/>
  <c r="O208" i="6"/>
  <c r="O207" i="6"/>
  <c r="O222" i="6"/>
  <c r="O221" i="6"/>
  <c r="Q208" i="6"/>
  <c r="Q207" i="6"/>
  <c r="Q220" i="6"/>
  <c r="Q219" i="6"/>
  <c r="Q204" i="6"/>
  <c r="Q222" i="6"/>
  <c r="Q221" i="6"/>
  <c r="U222" i="6"/>
  <c r="U221" i="6"/>
  <c r="C14" i="10"/>
  <c r="S208" i="6"/>
  <c r="S207" i="6"/>
  <c r="G9" i="10"/>
  <c r="G14" i="10"/>
  <c r="H9" i="10"/>
  <c r="H14" i="10"/>
  <c r="E9" i="11"/>
  <c r="E14" i="11"/>
  <c r="E20" i="15"/>
  <c r="K222" i="6"/>
  <c r="K221" i="6"/>
  <c r="F9" i="11"/>
  <c r="F14" i="11"/>
  <c r="M222" i="6"/>
  <c r="M221" i="6"/>
  <c r="M205" i="6"/>
  <c r="C10" i="11"/>
  <c r="C14" i="11"/>
  <c r="C20" i="15"/>
  <c r="S221" i="6"/>
  <c r="S236" i="6"/>
  <c r="S235" i="6"/>
  <c r="G12" i="12"/>
  <c r="I12" i="12"/>
  <c r="F14" i="10"/>
  <c r="U219" i="6"/>
  <c r="U233" i="6"/>
  <c r="S219" i="6"/>
  <c r="S233" i="6"/>
  <c r="S247" i="6"/>
  <c r="Q233" i="6"/>
  <c r="Q247" i="6"/>
  <c r="O233" i="6"/>
  <c r="O247" i="6"/>
  <c r="M208" i="6"/>
  <c r="M207" i="6"/>
  <c r="K233" i="6"/>
  <c r="V241" i="6"/>
  <c r="U247" i="6"/>
  <c r="V245" i="6"/>
  <c r="V225" i="6"/>
  <c r="V227" i="6"/>
  <c r="V209" i="6"/>
  <c r="V217" i="6"/>
  <c r="V213" i="6"/>
  <c r="V229" i="6"/>
  <c r="V237" i="6"/>
  <c r="V231" i="6"/>
  <c r="V223" i="6"/>
  <c r="V239" i="6"/>
  <c r="V211" i="6"/>
  <c r="V243" i="6"/>
  <c r="V215" i="6"/>
  <c r="K120" i="6"/>
  <c r="H17" i="9"/>
  <c r="F17" i="9"/>
  <c r="D17" i="9"/>
  <c r="C17" i="9"/>
  <c r="C18" i="9"/>
  <c r="H18" i="9"/>
  <c r="G18" i="9"/>
  <c r="F18" i="9"/>
  <c r="E18" i="9"/>
  <c r="D18" i="9"/>
  <c r="C18" i="8"/>
  <c r="O120" i="6"/>
  <c r="H18" i="8"/>
  <c r="F18" i="8"/>
  <c r="E18" i="8"/>
  <c r="D18" i="8"/>
  <c r="H17" i="8"/>
  <c r="F17" i="8"/>
  <c r="E17" i="8"/>
  <c r="C5" i="9"/>
  <c r="D4" i="8"/>
  <c r="A30" i="15"/>
  <c r="A28" i="15"/>
  <c r="A26" i="15"/>
  <c r="F22" i="12"/>
  <c r="F25" i="15"/>
  <c r="A24" i="15"/>
  <c r="A22" i="15"/>
  <c r="D22" i="11"/>
  <c r="D21" i="15"/>
  <c r="A20" i="15"/>
  <c r="A18" i="15"/>
  <c r="A16" i="15"/>
  <c r="A14" i="15"/>
  <c r="A12" i="15"/>
  <c r="A10" i="15"/>
  <c r="A8" i="15"/>
  <c r="H7" i="15"/>
  <c r="G7" i="15"/>
  <c r="F7" i="15"/>
  <c r="E7" i="15"/>
  <c r="D7" i="15"/>
  <c r="C7" i="15"/>
  <c r="C3" i="15"/>
  <c r="H8" i="14"/>
  <c r="H28" i="14"/>
  <c r="G8" i="14"/>
  <c r="G16" i="14"/>
  <c r="F8" i="14"/>
  <c r="F24" i="14"/>
  <c r="E8" i="14"/>
  <c r="E28" i="14"/>
  <c r="D8" i="14"/>
  <c r="D28" i="14"/>
  <c r="C8" i="14"/>
  <c r="C3" i="14"/>
  <c r="H26" i="13"/>
  <c r="H22" i="13"/>
  <c r="H29" i="15"/>
  <c r="G22" i="13"/>
  <c r="G29" i="15"/>
  <c r="F22" i="13"/>
  <c r="F29" i="15"/>
  <c r="E22" i="13"/>
  <c r="E29" i="15"/>
  <c r="D22" i="13"/>
  <c r="D29" i="15"/>
  <c r="C22" i="13"/>
  <c r="C29" i="15"/>
  <c r="I21" i="13"/>
  <c r="I20" i="13"/>
  <c r="I19" i="13"/>
  <c r="I18" i="13"/>
  <c r="I17" i="13"/>
  <c r="H14" i="13"/>
  <c r="H28" i="15"/>
  <c r="G14" i="13"/>
  <c r="G28" i="15"/>
  <c r="F14" i="13"/>
  <c r="E14" i="13"/>
  <c r="E28" i="15"/>
  <c r="D14" i="13"/>
  <c r="D28" i="15"/>
  <c r="C14" i="13"/>
  <c r="C28" i="15"/>
  <c r="I13" i="13"/>
  <c r="I12" i="13"/>
  <c r="I11" i="13"/>
  <c r="I10" i="13"/>
  <c r="I9" i="13"/>
  <c r="C5" i="13"/>
  <c r="D4" i="13"/>
  <c r="H26" i="12"/>
  <c r="H22" i="12"/>
  <c r="H25" i="15"/>
  <c r="G22" i="12"/>
  <c r="G25" i="15"/>
  <c r="E22" i="12"/>
  <c r="E25" i="15"/>
  <c r="D22" i="12"/>
  <c r="D25" i="15"/>
  <c r="C22" i="12"/>
  <c r="C25" i="15"/>
  <c r="I21" i="12"/>
  <c r="I20" i="12"/>
  <c r="I19" i="12"/>
  <c r="I18" i="12"/>
  <c r="I17" i="12"/>
  <c r="H14" i="12"/>
  <c r="E14" i="12"/>
  <c r="E24" i="15"/>
  <c r="I13" i="12"/>
  <c r="I11" i="12"/>
  <c r="I10" i="12"/>
  <c r="C5" i="12"/>
  <c r="D4" i="12"/>
  <c r="C3" i="12"/>
  <c r="H26" i="11"/>
  <c r="H22" i="11"/>
  <c r="H21" i="15"/>
  <c r="G22" i="11"/>
  <c r="G21" i="15"/>
  <c r="F22" i="11"/>
  <c r="F21" i="15"/>
  <c r="E22" i="11"/>
  <c r="E21" i="15"/>
  <c r="C22" i="11"/>
  <c r="C21" i="15"/>
  <c r="I21" i="11"/>
  <c r="I20" i="11"/>
  <c r="I19" i="11"/>
  <c r="I18" i="11"/>
  <c r="I17" i="11"/>
  <c r="H14" i="11"/>
  <c r="H20" i="15"/>
  <c r="D14" i="11"/>
  <c r="D20" i="15"/>
  <c r="I13" i="11"/>
  <c r="I12" i="11"/>
  <c r="I11" i="11"/>
  <c r="C5" i="11"/>
  <c r="D4" i="11"/>
  <c r="C3" i="11"/>
  <c r="H26" i="10"/>
  <c r="H22" i="10"/>
  <c r="H17" i="15"/>
  <c r="G22" i="10"/>
  <c r="G17" i="15"/>
  <c r="F22" i="10"/>
  <c r="F17" i="15"/>
  <c r="E22" i="10"/>
  <c r="E17" i="15"/>
  <c r="D22" i="10"/>
  <c r="D17" i="15"/>
  <c r="C22" i="10"/>
  <c r="C17" i="15"/>
  <c r="I21" i="10"/>
  <c r="I20" i="10"/>
  <c r="I19" i="10"/>
  <c r="I18" i="10"/>
  <c r="I17" i="10"/>
  <c r="E14" i="10"/>
  <c r="D14" i="10"/>
  <c r="I13" i="10"/>
  <c r="I12" i="10"/>
  <c r="I11" i="10"/>
  <c r="I10" i="10"/>
  <c r="C5" i="10"/>
  <c r="D4" i="10"/>
  <c r="C3" i="10"/>
  <c r="H26" i="9"/>
  <c r="D4" i="9"/>
  <c r="C3" i="9"/>
  <c r="H26" i="8"/>
  <c r="C5" i="8"/>
  <c r="C3" i="8"/>
  <c r="F28" i="14"/>
  <c r="G25" i="11"/>
  <c r="G22" i="15"/>
  <c r="F25" i="10"/>
  <c r="F18" i="15"/>
  <c r="D25" i="10"/>
  <c r="D18" i="15"/>
  <c r="H25" i="10"/>
  <c r="Q206" i="6"/>
  <c r="O206" i="6"/>
  <c r="U206" i="6"/>
  <c r="S205" i="6"/>
  <c r="I9" i="10"/>
  <c r="I14" i="10"/>
  <c r="S204" i="6"/>
  <c r="S11" i="6"/>
  <c r="G9" i="4"/>
  <c r="I9" i="11"/>
  <c r="I9" i="12"/>
  <c r="I14" i="12"/>
  <c r="G14" i="12"/>
  <c r="G24" i="15"/>
  <c r="Q205" i="6"/>
  <c r="U205" i="6"/>
  <c r="U204" i="6"/>
  <c r="Q11" i="6"/>
  <c r="F9" i="4"/>
  <c r="O220" i="6"/>
  <c r="O219" i="6"/>
  <c r="O204" i="6"/>
  <c r="O11" i="6"/>
  <c r="E9" i="4"/>
  <c r="F16" i="15"/>
  <c r="E16" i="15"/>
  <c r="E25" i="10"/>
  <c r="E18" i="15"/>
  <c r="M11" i="6"/>
  <c r="D9" i="4"/>
  <c r="C16" i="15"/>
  <c r="C25" i="10"/>
  <c r="G16" i="15"/>
  <c r="G25" i="10"/>
  <c r="G18" i="15"/>
  <c r="I10" i="11"/>
  <c r="U11" i="6"/>
  <c r="H9" i="4"/>
  <c r="O205" i="6"/>
  <c r="K11" i="6"/>
  <c r="C9" i="4"/>
  <c r="S206" i="6"/>
  <c r="I22" i="13"/>
  <c r="I29" i="15"/>
  <c r="G25" i="13"/>
  <c r="G30" i="15"/>
  <c r="I14" i="13"/>
  <c r="C25" i="13"/>
  <c r="C29" i="13"/>
  <c r="C31" i="15"/>
  <c r="E25" i="12"/>
  <c r="E26" i="15"/>
  <c r="I21" i="15"/>
  <c r="I22" i="11"/>
  <c r="G20" i="15"/>
  <c r="C25" i="11"/>
  <c r="C29" i="11"/>
  <c r="C23" i="15"/>
  <c r="M206" i="6"/>
  <c r="K204" i="6"/>
  <c r="V236" i="6"/>
  <c r="V221" i="6"/>
  <c r="V208" i="6"/>
  <c r="V222" i="6"/>
  <c r="K205" i="6"/>
  <c r="V235" i="6"/>
  <c r="V207" i="6"/>
  <c r="O160" i="6"/>
  <c r="Q160" i="6"/>
  <c r="S160" i="6"/>
  <c r="K160" i="6"/>
  <c r="E17" i="9"/>
  <c r="E17" i="14"/>
  <c r="M120" i="6"/>
  <c r="D17" i="8"/>
  <c r="D17" i="14"/>
  <c r="G17" i="9"/>
  <c r="M160" i="6"/>
  <c r="U160" i="6"/>
  <c r="H17" i="14"/>
  <c r="E18" i="14"/>
  <c r="D18" i="14"/>
  <c r="C18" i="14"/>
  <c r="S120" i="6"/>
  <c r="F18" i="14"/>
  <c r="Q120" i="6"/>
  <c r="G17" i="8"/>
  <c r="U120" i="6"/>
  <c r="G18" i="8"/>
  <c r="G18" i="14"/>
  <c r="H18" i="14"/>
  <c r="I18" i="9"/>
  <c r="F17" i="14"/>
  <c r="H16" i="15"/>
  <c r="H18" i="15"/>
  <c r="F20" i="15"/>
  <c r="F25" i="11"/>
  <c r="F22" i="15"/>
  <c r="D24" i="15"/>
  <c r="D25" i="12"/>
  <c r="D26" i="15"/>
  <c r="H24" i="15"/>
  <c r="H25" i="12"/>
  <c r="H26" i="15"/>
  <c r="F28" i="15"/>
  <c r="I28" i="15"/>
  <c r="F25" i="13"/>
  <c r="F30" i="15"/>
  <c r="C24" i="14"/>
  <c r="C28" i="14"/>
  <c r="C16" i="14"/>
  <c r="D16" i="15"/>
  <c r="I22" i="10"/>
  <c r="I22" i="12"/>
  <c r="I17" i="15"/>
  <c r="I25" i="15"/>
  <c r="D25" i="11"/>
  <c r="D22" i="15"/>
  <c r="H25" i="11"/>
  <c r="H22" i="15"/>
  <c r="F25" i="12"/>
  <c r="F26" i="15"/>
  <c r="D25" i="13"/>
  <c r="D30" i="15"/>
  <c r="H25" i="13"/>
  <c r="H30" i="15"/>
  <c r="D16" i="14"/>
  <c r="H16" i="14"/>
  <c r="D24" i="14"/>
  <c r="H24" i="14"/>
  <c r="G28" i="14"/>
  <c r="G24" i="14"/>
  <c r="E25" i="11"/>
  <c r="E22" i="15"/>
  <c r="C25" i="12"/>
  <c r="C29" i="12"/>
  <c r="E25" i="13"/>
  <c r="E30" i="15"/>
  <c r="E16" i="14"/>
  <c r="E24" i="14"/>
  <c r="F16" i="14"/>
  <c r="C9" i="9"/>
  <c r="U251" i="6"/>
  <c r="S251" i="6"/>
  <c r="Q251" i="6"/>
  <c r="O251" i="6"/>
  <c r="M251" i="6"/>
  <c r="U108" i="6"/>
  <c r="S108" i="6"/>
  <c r="Q108" i="6"/>
  <c r="O108" i="6"/>
  <c r="M108" i="6"/>
  <c r="U94" i="6"/>
  <c r="S94" i="6"/>
  <c r="Q94" i="6"/>
  <c r="O94" i="6"/>
  <c r="M94" i="6"/>
  <c r="U86" i="6"/>
  <c r="S86" i="6"/>
  <c r="Q86" i="6"/>
  <c r="O86" i="6"/>
  <c r="M86" i="6"/>
  <c r="H10" i="9"/>
  <c r="G10" i="9"/>
  <c r="F10" i="9"/>
  <c r="E10" i="9"/>
  <c r="D10" i="9"/>
  <c r="C10" i="9"/>
  <c r="H9" i="9"/>
  <c r="G9" i="9"/>
  <c r="F9" i="9"/>
  <c r="E9" i="9"/>
  <c r="D9" i="9"/>
  <c r="U43" i="6"/>
  <c r="S43" i="6"/>
  <c r="Q43" i="6"/>
  <c r="O43" i="6"/>
  <c r="M43" i="6"/>
  <c r="M39" i="6"/>
  <c r="U35" i="6"/>
  <c r="S35" i="6"/>
  <c r="Q35" i="6"/>
  <c r="O35" i="6"/>
  <c r="H10" i="8"/>
  <c r="G10" i="8"/>
  <c r="F10" i="8"/>
  <c r="E10" i="8"/>
  <c r="D10" i="8"/>
  <c r="G9" i="8"/>
  <c r="D9" i="8"/>
  <c r="C17" i="8"/>
  <c r="U177" i="6"/>
  <c r="H20" i="9"/>
  <c r="S177" i="6"/>
  <c r="G20" i="9"/>
  <c r="Q177" i="6"/>
  <c r="F20" i="9"/>
  <c r="O177" i="6"/>
  <c r="E20" i="9"/>
  <c r="M177" i="6"/>
  <c r="D20" i="9"/>
  <c r="A1" i="4"/>
  <c r="U83" i="6"/>
  <c r="M111" i="6"/>
  <c r="O111" i="6"/>
  <c r="Q111" i="6"/>
  <c r="S111" i="6"/>
  <c r="U111" i="6"/>
  <c r="M114" i="6"/>
  <c r="O114" i="6"/>
  <c r="Q114" i="6"/>
  <c r="S114" i="6"/>
  <c r="U114" i="6"/>
  <c r="M137" i="6"/>
  <c r="O137" i="6"/>
  <c r="Q137" i="6"/>
  <c r="S137" i="6"/>
  <c r="U137" i="6"/>
  <c r="M253" i="6"/>
  <c r="O253" i="6"/>
  <c r="Q253" i="6"/>
  <c r="S253" i="6"/>
  <c r="U253" i="6"/>
  <c r="M255" i="6"/>
  <c r="O255" i="6"/>
  <c r="Q255" i="6"/>
  <c r="S255" i="6"/>
  <c r="U255" i="6"/>
  <c r="K111" i="6"/>
  <c r="K255" i="6"/>
  <c r="K253" i="6"/>
  <c r="K251" i="6"/>
  <c r="C10" i="8"/>
  <c r="K18" i="6"/>
  <c r="G29" i="11"/>
  <c r="G23" i="15"/>
  <c r="Q203" i="6"/>
  <c r="U203" i="6"/>
  <c r="E29" i="12"/>
  <c r="E27" i="15"/>
  <c r="I14" i="11"/>
  <c r="S203" i="6"/>
  <c r="I24" i="15"/>
  <c r="G25" i="12"/>
  <c r="G26" i="15"/>
  <c r="O203" i="6"/>
  <c r="G29" i="13"/>
  <c r="G31" i="15"/>
  <c r="V11" i="6"/>
  <c r="C30" i="15"/>
  <c r="I30" i="15"/>
  <c r="I31" i="15"/>
  <c r="E29" i="13"/>
  <c r="E31" i="15"/>
  <c r="D29" i="13"/>
  <c r="D31" i="15"/>
  <c r="H29" i="11"/>
  <c r="H23" i="15"/>
  <c r="I20" i="15"/>
  <c r="C22" i="15"/>
  <c r="I22" i="15"/>
  <c r="D29" i="11"/>
  <c r="D23" i="15"/>
  <c r="F29" i="11"/>
  <c r="F23" i="15"/>
  <c r="E29" i="10"/>
  <c r="E19" i="15"/>
  <c r="I16" i="15"/>
  <c r="G29" i="10"/>
  <c r="G19" i="15"/>
  <c r="F29" i="10"/>
  <c r="F19" i="15"/>
  <c r="M204" i="6"/>
  <c r="M203" i="6"/>
  <c r="K206" i="6"/>
  <c r="V219" i="6"/>
  <c r="V205" i="6"/>
  <c r="V178" i="6"/>
  <c r="V177" i="6"/>
  <c r="Q98" i="6"/>
  <c r="F13" i="9"/>
  <c r="S167" i="6"/>
  <c r="G19" i="9"/>
  <c r="M181" i="6"/>
  <c r="D21" i="9"/>
  <c r="Q181" i="6"/>
  <c r="F21" i="9"/>
  <c r="Q18" i="6"/>
  <c r="Q39" i="6"/>
  <c r="Q63" i="6"/>
  <c r="Q47" i="6"/>
  <c r="S90" i="6"/>
  <c r="G12" i="9"/>
  <c r="V80" i="6"/>
  <c r="S69" i="6"/>
  <c r="Q69" i="6"/>
  <c r="U25" i="6"/>
  <c r="V108" i="6"/>
  <c r="G17" i="14"/>
  <c r="S39" i="6"/>
  <c r="S63" i="6"/>
  <c r="S47" i="6"/>
  <c r="O90" i="6"/>
  <c r="E12" i="9"/>
  <c r="S127" i="6"/>
  <c r="G19" i="8"/>
  <c r="V43" i="6"/>
  <c r="V57" i="6"/>
  <c r="V86" i="6"/>
  <c r="M167" i="6"/>
  <c r="D19" i="9"/>
  <c r="Q167" i="6"/>
  <c r="O181" i="6"/>
  <c r="E21" i="9"/>
  <c r="V185" i="6"/>
  <c r="C11" i="8"/>
  <c r="O39" i="6"/>
  <c r="E12" i="8"/>
  <c r="V48" i="6"/>
  <c r="M76" i="6"/>
  <c r="D11" i="9"/>
  <c r="M90" i="6"/>
  <c r="D12" i="9"/>
  <c r="U90" i="6"/>
  <c r="H12" i="9"/>
  <c r="V73" i="6"/>
  <c r="V171" i="6"/>
  <c r="E9" i="8"/>
  <c r="E9" i="14"/>
  <c r="O18" i="6"/>
  <c r="M18" i="6"/>
  <c r="M250" i="6"/>
  <c r="D12" i="4"/>
  <c r="D32" i="4"/>
  <c r="S25" i="6"/>
  <c r="G11" i="8"/>
  <c r="V35" i="6"/>
  <c r="V54" i="6"/>
  <c r="U98" i="6"/>
  <c r="H13" i="9"/>
  <c r="H5" i="4"/>
  <c r="V111" i="6"/>
  <c r="M127" i="6"/>
  <c r="D19" i="8"/>
  <c r="O127" i="6"/>
  <c r="E19" i="8"/>
  <c r="S181" i="6"/>
  <c r="G21" i="9"/>
  <c r="V188" i="6"/>
  <c r="V60" i="6"/>
  <c r="V29" i="6"/>
  <c r="Q76" i="6"/>
  <c r="F11" i="9"/>
  <c r="Q90" i="6"/>
  <c r="F12" i="9"/>
  <c r="G9" i="14"/>
  <c r="I18" i="8"/>
  <c r="M98" i="6"/>
  <c r="D13" i="9"/>
  <c r="S18" i="6"/>
  <c r="V251" i="6"/>
  <c r="V114" i="6"/>
  <c r="K137" i="6"/>
  <c r="C20" i="8"/>
  <c r="Q250" i="6"/>
  <c r="F12" i="4"/>
  <c r="F32" i="4"/>
  <c r="V168" i="6"/>
  <c r="O25" i="6"/>
  <c r="E11" i="8"/>
  <c r="V32" i="6"/>
  <c r="D10" i="14"/>
  <c r="H10" i="14"/>
  <c r="Q25" i="6"/>
  <c r="F11" i="8"/>
  <c r="V94" i="6"/>
  <c r="V102" i="6"/>
  <c r="U167" i="6"/>
  <c r="H19" i="9"/>
  <c r="K181" i="6"/>
  <c r="C21" i="9"/>
  <c r="V26" i="6"/>
  <c r="U69" i="6"/>
  <c r="D5" i="4"/>
  <c r="E5" i="4"/>
  <c r="V255" i="6"/>
  <c r="V83" i="6"/>
  <c r="U250" i="6"/>
  <c r="H12" i="4"/>
  <c r="H32" i="4"/>
  <c r="U76" i="6"/>
  <c r="H11" i="9"/>
  <c r="O167" i="6"/>
  <c r="E19" i="9"/>
  <c r="K167" i="6"/>
  <c r="M25" i="6"/>
  <c r="V105" i="6"/>
  <c r="U181" i="6"/>
  <c r="H21" i="9"/>
  <c r="I10" i="9"/>
  <c r="G10" i="14"/>
  <c r="F10" i="14"/>
  <c r="V51" i="6"/>
  <c r="E20" i="8"/>
  <c r="E20" i="14"/>
  <c r="O141" i="6"/>
  <c r="O250" i="6"/>
  <c r="E12" i="4"/>
  <c r="E32" i="4"/>
  <c r="V40" i="6"/>
  <c r="V253" i="6"/>
  <c r="F20" i="8"/>
  <c r="F20" i="14"/>
  <c r="Q141" i="6"/>
  <c r="Q127" i="6"/>
  <c r="V174" i="6"/>
  <c r="H9" i="8"/>
  <c r="U18" i="6"/>
  <c r="U39" i="6"/>
  <c r="O76" i="6"/>
  <c r="E11" i="9"/>
  <c r="O98" i="6"/>
  <c r="E13" i="9"/>
  <c r="V182" i="6"/>
  <c r="I10" i="8"/>
  <c r="K141" i="6"/>
  <c r="G20" i="8"/>
  <c r="G20" i="14"/>
  <c r="S141" i="6"/>
  <c r="K177" i="6"/>
  <c r="C20" i="9"/>
  <c r="S250" i="6"/>
  <c r="G12" i="4"/>
  <c r="G32" i="4"/>
  <c r="K250" i="6"/>
  <c r="C12" i="4"/>
  <c r="C32" i="4"/>
  <c r="H20" i="8"/>
  <c r="U141" i="6"/>
  <c r="D20" i="8"/>
  <c r="D20" i="14"/>
  <c r="U127" i="6"/>
  <c r="F9" i="8"/>
  <c r="F5" i="4"/>
  <c r="K76" i="6"/>
  <c r="C11" i="9"/>
  <c r="V77" i="6"/>
  <c r="S76" i="6"/>
  <c r="G11" i="9"/>
  <c r="V91" i="6"/>
  <c r="K90" i="6"/>
  <c r="C12" i="9"/>
  <c r="V99" i="6"/>
  <c r="K98" i="6"/>
  <c r="C13" i="9"/>
  <c r="S98" i="6"/>
  <c r="G13" i="9"/>
  <c r="O69" i="6"/>
  <c r="K127" i="6"/>
  <c r="E10" i="14"/>
  <c r="D9" i="14"/>
  <c r="V191" i="6"/>
  <c r="V70" i="6"/>
  <c r="V22" i="6"/>
  <c r="I18" i="14"/>
  <c r="G5" i="4"/>
  <c r="M69" i="6"/>
  <c r="I17" i="9"/>
  <c r="I17" i="8"/>
  <c r="C17" i="14"/>
  <c r="C5" i="4"/>
  <c r="K69" i="6"/>
  <c r="D29" i="12"/>
  <c r="D27" i="15"/>
  <c r="C27" i="15"/>
  <c r="E29" i="11"/>
  <c r="E23" i="15"/>
  <c r="C18" i="15"/>
  <c r="I18" i="15"/>
  <c r="I25" i="10"/>
  <c r="I25" i="11"/>
  <c r="H29" i="12"/>
  <c r="H27" i="15"/>
  <c r="I25" i="13"/>
  <c r="C26" i="15"/>
  <c r="C29" i="10"/>
  <c r="H29" i="13"/>
  <c r="H31" i="15"/>
  <c r="F29" i="12"/>
  <c r="F27" i="15"/>
  <c r="D29" i="10"/>
  <c r="D19" i="15"/>
  <c r="F29" i="13"/>
  <c r="F31" i="15"/>
  <c r="H29" i="10"/>
  <c r="H19" i="15"/>
  <c r="C10" i="14"/>
  <c r="C12" i="8"/>
  <c r="C13" i="8"/>
  <c r="C14" i="8"/>
  <c r="C4" i="4"/>
  <c r="I25" i="12"/>
  <c r="G29" i="12"/>
  <c r="G27" i="15"/>
  <c r="Q159" i="6"/>
  <c r="I26" i="15"/>
  <c r="I27" i="15"/>
  <c r="V18" i="6"/>
  <c r="I23" i="15"/>
  <c r="I29" i="11"/>
  <c r="I19" i="15"/>
  <c r="V204" i="6"/>
  <c r="V247" i="6"/>
  <c r="K203" i="6"/>
  <c r="S159" i="6"/>
  <c r="G12" i="8"/>
  <c r="G12" i="14"/>
  <c r="F4" i="4"/>
  <c r="F12" i="8"/>
  <c r="F12" i="14"/>
  <c r="V90" i="6"/>
  <c r="O63" i="6"/>
  <c r="O47" i="6"/>
  <c r="E8" i="4"/>
  <c r="E14" i="9"/>
  <c r="E25" i="9"/>
  <c r="E14" i="15"/>
  <c r="G11" i="14"/>
  <c r="F19" i="9"/>
  <c r="F14" i="9"/>
  <c r="F12" i="15"/>
  <c r="G7" i="4"/>
  <c r="V181" i="6"/>
  <c r="G4" i="4"/>
  <c r="E12" i="14"/>
  <c r="H6" i="4"/>
  <c r="H11" i="8"/>
  <c r="H14" i="9"/>
  <c r="H25" i="9"/>
  <c r="H14" i="15"/>
  <c r="V69" i="6"/>
  <c r="O159" i="6"/>
  <c r="V98" i="6"/>
  <c r="V76" i="6"/>
  <c r="E7" i="4"/>
  <c r="F7" i="4"/>
  <c r="M159" i="6"/>
  <c r="I12" i="9"/>
  <c r="V39" i="6"/>
  <c r="V25" i="6"/>
  <c r="Q68" i="6"/>
  <c r="M68" i="6"/>
  <c r="E4" i="4"/>
  <c r="F6" i="4"/>
  <c r="V250" i="6"/>
  <c r="U119" i="6"/>
  <c r="V167" i="6"/>
  <c r="U68" i="6"/>
  <c r="D11" i="8"/>
  <c r="D6" i="4"/>
  <c r="C19" i="9"/>
  <c r="K159" i="6"/>
  <c r="E6" i="4"/>
  <c r="U159" i="6"/>
  <c r="I32" i="4"/>
  <c r="I10" i="14"/>
  <c r="I13" i="9"/>
  <c r="G21" i="8"/>
  <c r="G22" i="8"/>
  <c r="G9" i="15"/>
  <c r="S119" i="6"/>
  <c r="I9" i="9"/>
  <c r="C14" i="9"/>
  <c r="F19" i="8"/>
  <c r="Q119" i="6"/>
  <c r="M141" i="6"/>
  <c r="G13" i="8"/>
  <c r="G8" i="4"/>
  <c r="S17" i="6"/>
  <c r="E21" i="8"/>
  <c r="E21" i="14"/>
  <c r="I20" i="9"/>
  <c r="C19" i="8"/>
  <c r="K119" i="6"/>
  <c r="F9" i="14"/>
  <c r="H19" i="8"/>
  <c r="C6" i="4"/>
  <c r="H12" i="8"/>
  <c r="H12" i="14"/>
  <c r="H7" i="4"/>
  <c r="U63" i="6"/>
  <c r="U47" i="6"/>
  <c r="H4" i="4"/>
  <c r="C9" i="14"/>
  <c r="I9" i="8"/>
  <c r="D19" i="14"/>
  <c r="C20" i="14"/>
  <c r="I20" i="8"/>
  <c r="O119" i="6"/>
  <c r="C11" i="14"/>
  <c r="C21" i="8"/>
  <c r="D12" i="8"/>
  <c r="M63" i="6"/>
  <c r="M47" i="6"/>
  <c r="D7" i="4"/>
  <c r="H9" i="14"/>
  <c r="C7" i="4"/>
  <c r="E22" i="9"/>
  <c r="E13" i="15"/>
  <c r="H21" i="8"/>
  <c r="H21" i="14"/>
  <c r="I5" i="4"/>
  <c r="G24" i="4"/>
  <c r="I12" i="4"/>
  <c r="O68" i="6"/>
  <c r="F13" i="8"/>
  <c r="F13" i="14"/>
  <c r="F8" i="4"/>
  <c r="H20" i="14"/>
  <c r="Q17" i="6"/>
  <c r="F21" i="8"/>
  <c r="F21" i="14"/>
  <c r="D4" i="4"/>
  <c r="S68" i="6"/>
  <c r="G6" i="4"/>
  <c r="G19" i="14"/>
  <c r="E19" i="14"/>
  <c r="I17" i="14"/>
  <c r="K68" i="6"/>
  <c r="I29" i="13"/>
  <c r="C19" i="15"/>
  <c r="I29" i="10"/>
  <c r="I29" i="12"/>
  <c r="K12" i="6"/>
  <c r="O12" i="6"/>
  <c r="U12" i="6"/>
  <c r="F11" i="4"/>
  <c r="Q12" i="6"/>
  <c r="G11" i="4"/>
  <c r="S12" i="6"/>
  <c r="O201" i="6"/>
  <c r="O16" i="6"/>
  <c r="M201" i="6"/>
  <c r="M16" i="6"/>
  <c r="S201" i="6"/>
  <c r="S16" i="6"/>
  <c r="Q201" i="6"/>
  <c r="Q16" i="6"/>
  <c r="U201" i="6"/>
  <c r="U16" i="6"/>
  <c r="Q200" i="6"/>
  <c r="Q10" i="6"/>
  <c r="Q9" i="6"/>
  <c r="S200" i="6"/>
  <c r="S10" i="6"/>
  <c r="S9" i="6"/>
  <c r="E13" i="8"/>
  <c r="E13" i="14"/>
  <c r="O17" i="6"/>
  <c r="H11" i="14"/>
  <c r="V233" i="6"/>
  <c r="K201" i="6"/>
  <c r="F11" i="14"/>
  <c r="F14" i="14"/>
  <c r="E11" i="14"/>
  <c r="I11" i="9"/>
  <c r="I14" i="9"/>
  <c r="G14" i="9"/>
  <c r="G12" i="15"/>
  <c r="H12" i="15"/>
  <c r="D11" i="14"/>
  <c r="D14" i="9"/>
  <c r="D12" i="15"/>
  <c r="E11" i="4"/>
  <c r="V159" i="6"/>
  <c r="E12" i="15"/>
  <c r="F25" i="9"/>
  <c r="F14" i="15"/>
  <c r="V68" i="6"/>
  <c r="I11" i="8"/>
  <c r="H11" i="4"/>
  <c r="E14" i="8"/>
  <c r="E25" i="8"/>
  <c r="E10" i="15"/>
  <c r="F3" i="4"/>
  <c r="F18" i="4"/>
  <c r="C11" i="4"/>
  <c r="E22" i="8"/>
  <c r="E9" i="15"/>
  <c r="E3" i="4"/>
  <c r="E17" i="4"/>
  <c r="F24" i="4"/>
  <c r="I24" i="4"/>
  <c r="C24" i="4"/>
  <c r="D24" i="4"/>
  <c r="E24" i="4"/>
  <c r="H24" i="4"/>
  <c r="E29" i="9"/>
  <c r="E15" i="15"/>
  <c r="V63" i="6"/>
  <c r="V47" i="6"/>
  <c r="C21" i="14"/>
  <c r="I20" i="14"/>
  <c r="H13" i="8"/>
  <c r="H8" i="4"/>
  <c r="H3" i="4"/>
  <c r="H18" i="4"/>
  <c r="F14" i="8"/>
  <c r="C22" i="9"/>
  <c r="C13" i="15"/>
  <c r="I19" i="9"/>
  <c r="G13" i="14"/>
  <c r="G14" i="14"/>
  <c r="G14" i="8"/>
  <c r="F19" i="14"/>
  <c r="F22" i="14"/>
  <c r="F22" i="9"/>
  <c r="C12" i="15"/>
  <c r="C25" i="9"/>
  <c r="C12" i="14"/>
  <c r="I12" i="8"/>
  <c r="I21" i="9"/>
  <c r="I9" i="14"/>
  <c r="I6" i="4"/>
  <c r="D22" i="9"/>
  <c r="D21" i="8"/>
  <c r="M119" i="6"/>
  <c r="D13" i="8"/>
  <c r="D13" i="14"/>
  <c r="D8" i="4"/>
  <c r="D3" i="4"/>
  <c r="M17" i="6"/>
  <c r="U17" i="6"/>
  <c r="H19" i="14"/>
  <c r="H22" i="14"/>
  <c r="H22" i="8"/>
  <c r="H9" i="15"/>
  <c r="E22" i="14"/>
  <c r="I7" i="4"/>
  <c r="D12" i="14"/>
  <c r="H22" i="9"/>
  <c r="I19" i="8"/>
  <c r="C19" i="14"/>
  <c r="C22" i="8"/>
  <c r="C9" i="15"/>
  <c r="G3" i="4"/>
  <c r="F22" i="8"/>
  <c r="F9" i="15"/>
  <c r="G21" i="14"/>
  <c r="G22" i="14"/>
  <c r="G22" i="9"/>
  <c r="G13" i="15"/>
  <c r="I4" i="4"/>
  <c r="D11" i="4"/>
  <c r="I11" i="4"/>
  <c r="M12" i="6"/>
  <c r="V12" i="6"/>
  <c r="Q199" i="6"/>
  <c r="Q13" i="6"/>
  <c r="F10" i="4"/>
  <c r="F31" i="4"/>
  <c r="V201" i="6"/>
  <c r="S199" i="6"/>
  <c r="S13" i="6"/>
  <c r="G10" i="4"/>
  <c r="G31" i="4"/>
  <c r="U200" i="6"/>
  <c r="U199" i="6"/>
  <c r="U13" i="6"/>
  <c r="H10" i="4"/>
  <c r="H31" i="4"/>
  <c r="U10" i="6"/>
  <c r="U9" i="6"/>
  <c r="S15" i="6"/>
  <c r="S14" i="6"/>
  <c r="S8" i="6"/>
  <c r="Q15" i="6"/>
  <c r="Q14" i="6"/>
  <c r="Q8" i="6"/>
  <c r="O200" i="6"/>
  <c r="O15" i="6"/>
  <c r="O14" i="6"/>
  <c r="O8" i="6"/>
  <c r="O10" i="6"/>
  <c r="O9" i="6"/>
  <c r="M200" i="6"/>
  <c r="M199" i="6"/>
  <c r="M13" i="6"/>
  <c r="D10" i="4"/>
  <c r="D31" i="4"/>
  <c r="M10" i="6"/>
  <c r="M9" i="6"/>
  <c r="E14" i="14"/>
  <c r="K16" i="6"/>
  <c r="V16" i="6"/>
  <c r="V206" i="6"/>
  <c r="I9" i="4"/>
  <c r="G25" i="9"/>
  <c r="G14" i="15"/>
  <c r="I11" i="14"/>
  <c r="D25" i="9"/>
  <c r="D14" i="15"/>
  <c r="D14" i="14"/>
  <c r="E8" i="15"/>
  <c r="F17" i="4"/>
  <c r="F13" i="4"/>
  <c r="F19" i="4"/>
  <c r="F30" i="4"/>
  <c r="D14" i="8"/>
  <c r="D25" i="8"/>
  <c r="E18" i="4"/>
  <c r="E13" i="4"/>
  <c r="E19" i="4"/>
  <c r="E30" i="4"/>
  <c r="I12" i="15"/>
  <c r="I12" i="14"/>
  <c r="I22" i="9"/>
  <c r="D17" i="4"/>
  <c r="D18" i="4"/>
  <c r="G13" i="4"/>
  <c r="G19" i="4"/>
  <c r="G18" i="4"/>
  <c r="G17" i="4"/>
  <c r="I19" i="14"/>
  <c r="C22" i="14"/>
  <c r="G30" i="4"/>
  <c r="F8" i="15"/>
  <c r="F25" i="8"/>
  <c r="F29" i="8"/>
  <c r="D25" i="4"/>
  <c r="G25" i="4"/>
  <c r="E25" i="4"/>
  <c r="F25" i="4"/>
  <c r="I25" i="4"/>
  <c r="C25" i="4"/>
  <c r="H25" i="4"/>
  <c r="C29" i="9"/>
  <c r="C14" i="15"/>
  <c r="G8" i="15"/>
  <c r="G25" i="8"/>
  <c r="C8" i="4"/>
  <c r="C3" i="4"/>
  <c r="C13" i="4"/>
  <c r="K17" i="6"/>
  <c r="H13" i="15"/>
  <c r="H29" i="9"/>
  <c r="H15" i="15"/>
  <c r="D21" i="14"/>
  <c r="D22" i="8"/>
  <c r="D9" i="15"/>
  <c r="I9" i="15"/>
  <c r="H13" i="14"/>
  <c r="H14" i="14"/>
  <c r="H14" i="8"/>
  <c r="H13" i="4"/>
  <c r="H17" i="4"/>
  <c r="H30" i="4"/>
  <c r="E29" i="8"/>
  <c r="E25" i="14"/>
  <c r="D13" i="15"/>
  <c r="F13" i="15"/>
  <c r="F29" i="9"/>
  <c r="F15" i="15"/>
  <c r="I21" i="8"/>
  <c r="I22" i="8"/>
  <c r="H19" i="4"/>
  <c r="K9" i="6"/>
  <c r="V9" i="6"/>
  <c r="K10" i="6"/>
  <c r="V10" i="6"/>
  <c r="G14" i="4"/>
  <c r="F14" i="4"/>
  <c r="G29" i="4"/>
  <c r="U15" i="6"/>
  <c r="U14" i="6"/>
  <c r="U8" i="6"/>
  <c r="O199" i="6"/>
  <c r="O13" i="6"/>
  <c r="E10" i="4"/>
  <c r="E14" i="4"/>
  <c r="D14" i="4"/>
  <c r="M15" i="6"/>
  <c r="M14" i="6"/>
  <c r="M8" i="6"/>
  <c r="V17" i="6"/>
  <c r="D13" i="4"/>
  <c r="D19" i="4"/>
  <c r="D30" i="4"/>
  <c r="D29" i="4"/>
  <c r="D29" i="9"/>
  <c r="D15" i="15"/>
  <c r="I25" i="9"/>
  <c r="G29" i="9"/>
  <c r="G15" i="15"/>
  <c r="I14" i="15"/>
  <c r="K200" i="6"/>
  <c r="K15" i="6"/>
  <c r="K14" i="6"/>
  <c r="D8" i="15"/>
  <c r="F29" i="4"/>
  <c r="D29" i="8"/>
  <c r="I13" i="15"/>
  <c r="H29" i="4"/>
  <c r="D22" i="14"/>
  <c r="I21" i="14"/>
  <c r="I22" i="14"/>
  <c r="D10" i="15"/>
  <c r="D25" i="14"/>
  <c r="I8" i="4"/>
  <c r="F11" i="15"/>
  <c r="F29" i="14"/>
  <c r="H8" i="15"/>
  <c r="H25" i="8"/>
  <c r="C13" i="14"/>
  <c r="I13" i="8"/>
  <c r="I14" i="8"/>
  <c r="F25" i="14"/>
  <c r="F10" i="15"/>
  <c r="H14" i="4"/>
  <c r="E11" i="15"/>
  <c r="E29" i="14"/>
  <c r="G29" i="8"/>
  <c r="G25" i="14"/>
  <c r="G10" i="15"/>
  <c r="C15" i="15"/>
  <c r="I13" i="4"/>
  <c r="V15" i="6"/>
  <c r="K199" i="6"/>
  <c r="K13" i="6"/>
  <c r="E31" i="4"/>
  <c r="E29" i="4"/>
  <c r="V200" i="6"/>
  <c r="I29" i="9"/>
  <c r="I15" i="15"/>
  <c r="D29" i="14"/>
  <c r="D11" i="15"/>
  <c r="G11" i="15"/>
  <c r="G29" i="14"/>
  <c r="C8" i="15"/>
  <c r="I8" i="15"/>
  <c r="C25" i="8"/>
  <c r="C29" i="8"/>
  <c r="H25" i="14"/>
  <c r="H10" i="15"/>
  <c r="C17" i="4"/>
  <c r="I3" i="4"/>
  <c r="C30" i="4"/>
  <c r="I30" i="4"/>
  <c r="C18" i="4"/>
  <c r="C14" i="14"/>
  <c r="I13" i="14"/>
  <c r="I14" i="14"/>
  <c r="H29" i="8"/>
  <c r="K8" i="6"/>
  <c r="V8" i="6"/>
  <c r="V199" i="6"/>
  <c r="C10" i="4"/>
  <c r="I10" i="4"/>
  <c r="V13" i="6"/>
  <c r="V14" i="6"/>
  <c r="H11" i="15"/>
  <c r="H29" i="14"/>
  <c r="I17" i="4"/>
  <c r="I18" i="4"/>
  <c r="C11" i="15"/>
  <c r="I29" i="8"/>
  <c r="C29" i="14"/>
  <c r="I19" i="4"/>
  <c r="C19" i="4"/>
  <c r="C10" i="15"/>
  <c r="I10" i="15"/>
  <c r="I11" i="15"/>
  <c r="C25" i="14"/>
  <c r="I25" i="14"/>
  <c r="I25" i="8"/>
  <c r="C14" i="4"/>
  <c r="I14" i="4"/>
  <c r="C23" i="4"/>
  <c r="C31" i="4"/>
  <c r="I29" i="14"/>
  <c r="I31" i="4"/>
  <c r="I29" i="4"/>
  <c r="C29" i="4"/>
  <c r="I23" i="4"/>
  <c r="G23" i="4"/>
  <c r="E23" i="4"/>
  <c r="D23" i="4"/>
  <c r="F23" i="4"/>
  <c r="H23" i="4"/>
</calcChain>
</file>

<file path=xl/sharedStrings.xml><?xml version="1.0" encoding="utf-8"?>
<sst xmlns="http://schemas.openxmlformats.org/spreadsheetml/2006/main" count="854" uniqueCount="237">
  <si>
    <t>実　施　予　算　科　目</t>
    <rPh sb="0" eb="1">
      <t>ジツ</t>
    </rPh>
    <rPh sb="2" eb="3">
      <t>シ</t>
    </rPh>
    <rPh sb="4" eb="5">
      <t>ヨ</t>
    </rPh>
    <rPh sb="6" eb="7">
      <t>ザン</t>
    </rPh>
    <rPh sb="8" eb="9">
      <t>カ</t>
    </rPh>
    <rPh sb="10" eb="11">
      <t>メ</t>
    </rPh>
    <phoneticPr fontId="2"/>
  </si>
  <si>
    <t>区分</t>
    <rPh sb="0" eb="2">
      <t>クブン</t>
    </rPh>
    <phoneticPr fontId="2"/>
  </si>
  <si>
    <t>科目コード</t>
    <rPh sb="0" eb="2">
      <t>カモク</t>
    </rPh>
    <phoneticPr fontId="2"/>
  </si>
  <si>
    <t>節</t>
    <rPh sb="0" eb="1">
      <t>セツ</t>
    </rPh>
    <phoneticPr fontId="2"/>
  </si>
  <si>
    <t>細節</t>
    <rPh sb="0" eb="1">
      <t>ホソ</t>
    </rPh>
    <rPh sb="1" eb="2">
      <t>セツ</t>
    </rPh>
    <phoneticPr fontId="2"/>
  </si>
  <si>
    <t>細々</t>
    <phoneticPr fontId="2"/>
  </si>
  <si>
    <t>その他</t>
    <rPh sb="2" eb="3">
      <t>タ</t>
    </rPh>
    <phoneticPr fontId="2"/>
  </si>
  <si>
    <t>戦略的創造研究推進事業費</t>
    <rPh sb="0" eb="3">
      <t>センリャクテキ</t>
    </rPh>
    <rPh sb="3" eb="5">
      <t>ソウゾウ</t>
    </rPh>
    <rPh sb="5" eb="7">
      <t>ケンキュウ</t>
    </rPh>
    <rPh sb="7" eb="9">
      <t>スイシン</t>
    </rPh>
    <rPh sb="9" eb="12">
      <t>ジギョウヒ</t>
    </rPh>
    <phoneticPr fontId="2"/>
  </si>
  <si>
    <t>①物品費</t>
    <rPh sb="1" eb="3">
      <t>ブッピン</t>
    </rPh>
    <rPh sb="3" eb="4">
      <t>ヒ</t>
    </rPh>
    <phoneticPr fontId="2"/>
  </si>
  <si>
    <t>②旅費</t>
    <rPh sb="1" eb="3">
      <t>リョヒ</t>
    </rPh>
    <phoneticPr fontId="2"/>
  </si>
  <si>
    <t>③人件費・謝金</t>
    <rPh sb="1" eb="4">
      <t>ジンケンヒ</t>
    </rPh>
    <rPh sb="5" eb="7">
      <t>シャキン</t>
    </rPh>
    <phoneticPr fontId="2"/>
  </si>
  <si>
    <t>④その他</t>
    <rPh sb="3" eb="4">
      <t>タ</t>
    </rPh>
    <phoneticPr fontId="2"/>
  </si>
  <si>
    <t>特許関係費</t>
    <rPh sb="0" eb="2">
      <t>トッキョ</t>
    </rPh>
    <rPh sb="2" eb="5">
      <t>カンケイヒ</t>
    </rPh>
    <phoneticPr fontId="2"/>
  </si>
  <si>
    <t>研究終了報告書作成費</t>
    <rPh sb="0" eb="2">
      <t>ケンキュウ</t>
    </rPh>
    <rPh sb="2" eb="4">
      <t>シュウリョウ</t>
    </rPh>
    <rPh sb="4" eb="7">
      <t>ホウコクショ</t>
    </rPh>
    <rPh sb="7" eb="10">
      <t>サクセイヒ</t>
    </rPh>
    <phoneticPr fontId="2"/>
  </si>
  <si>
    <t>事由</t>
    <rPh sb="0" eb="2">
      <t>ジユウ</t>
    </rPh>
    <phoneticPr fontId="2"/>
  </si>
  <si>
    <t>予算</t>
    <rPh sb="0" eb="2">
      <t>ヨサン</t>
    </rPh>
    <phoneticPr fontId="2"/>
  </si>
  <si>
    <t>目細</t>
    <phoneticPr fontId="2"/>
  </si>
  <si>
    <t xml:space="preserve">合計 </t>
    <rPh sb="0" eb="2">
      <t>ゴウケイ</t>
    </rPh>
    <phoneticPr fontId="2"/>
  </si>
  <si>
    <t>通信運搬費</t>
    <rPh sb="0" eb="2">
      <t>ツウシン</t>
    </rPh>
    <rPh sb="2" eb="5">
      <t>ウンパンヒ</t>
    </rPh>
    <phoneticPr fontId="2"/>
  </si>
  <si>
    <t>研究員等人件費</t>
    <rPh sb="0" eb="2">
      <t>ケンキュウ</t>
    </rPh>
    <rPh sb="2" eb="3">
      <t>イン</t>
    </rPh>
    <rPh sb="3" eb="4">
      <t>トウ</t>
    </rPh>
    <rPh sb="4" eb="7">
      <t>ジンケンヒ</t>
    </rPh>
    <phoneticPr fontId="2"/>
  </si>
  <si>
    <t>シンポジウム等旅費</t>
    <rPh sb="6" eb="7">
      <t>トウ</t>
    </rPh>
    <rPh sb="7" eb="9">
      <t>リョヒ</t>
    </rPh>
    <phoneticPr fontId="2"/>
  </si>
  <si>
    <t>シンポジウム等謝金を含む</t>
    <rPh sb="6" eb="7">
      <t>トウ</t>
    </rPh>
    <rPh sb="7" eb="9">
      <t>シャキン</t>
    </rPh>
    <rPh sb="10" eb="11">
      <t>フク</t>
    </rPh>
    <phoneticPr fontId="2"/>
  </si>
  <si>
    <t>シンポジウム等開催費</t>
    <rPh sb="6" eb="7">
      <t>トウ</t>
    </rPh>
    <rPh sb="7" eb="10">
      <t>カイサイヒ</t>
    </rPh>
    <phoneticPr fontId="2"/>
  </si>
  <si>
    <t>５．JST本部経費</t>
    <rPh sb="5" eb="7">
      <t>ホンブ</t>
    </rPh>
    <rPh sb="7" eb="9">
      <t>ケイヒ</t>
    </rPh>
    <phoneticPr fontId="2"/>
  </si>
  <si>
    <t>研究料</t>
    <rPh sb="0" eb="2">
      <t>ケンキュウ</t>
    </rPh>
    <rPh sb="2" eb="3">
      <t>リョウ</t>
    </rPh>
    <phoneticPr fontId="2"/>
  </si>
  <si>
    <t>(a)</t>
    <phoneticPr fontId="2"/>
  </si>
  <si>
    <t>(b)</t>
    <phoneticPr fontId="2"/>
  </si>
  <si>
    <t>その他</t>
    <rPh sb="2" eb="3">
      <t>ホカ</t>
    </rPh>
    <phoneticPr fontId="2"/>
  </si>
  <si>
    <t>ＨＱの賃借料・光熱水費・通信運搬費・借料及び損料、ぱんぱかぱん開催時の会議室利用料等</t>
    <rPh sb="3" eb="6">
      <t>チンシャクリョウ</t>
    </rPh>
    <rPh sb="7" eb="9">
      <t>コウネツ</t>
    </rPh>
    <rPh sb="9" eb="10">
      <t>ミズ</t>
    </rPh>
    <rPh sb="10" eb="11">
      <t>ヒ</t>
    </rPh>
    <rPh sb="12" eb="14">
      <t>ツウシン</t>
    </rPh>
    <rPh sb="14" eb="17">
      <t>ウンパンヒ</t>
    </rPh>
    <rPh sb="18" eb="20">
      <t>シャクリョウ</t>
    </rPh>
    <rPh sb="20" eb="21">
      <t>オヨ</t>
    </rPh>
    <rPh sb="22" eb="24">
      <t>ソンリョウ</t>
    </rPh>
    <rPh sb="31" eb="34">
      <t>カイサイジ</t>
    </rPh>
    <rPh sb="35" eb="38">
      <t>カイギシツ</t>
    </rPh>
    <rPh sb="38" eb="41">
      <t>リヨウリョウ</t>
    </rPh>
    <rPh sb="41" eb="42">
      <t>トウ</t>
    </rPh>
    <phoneticPr fontId="2"/>
  </si>
  <si>
    <t>（千円）</t>
    <rPh sb="1" eb="3">
      <t>センエン</t>
    </rPh>
    <phoneticPr fontId="2"/>
  </si>
  <si>
    <t>借料及び損料も含む</t>
    <rPh sb="7" eb="8">
      <t>フク</t>
    </rPh>
    <phoneticPr fontId="2"/>
  </si>
  <si>
    <t>研究推進員等人件費</t>
    <rPh sb="0" eb="2">
      <t>ケンキュウ</t>
    </rPh>
    <rPh sb="2" eb="4">
      <t>スイシン</t>
    </rPh>
    <rPh sb="4" eb="5">
      <t>イン</t>
    </rPh>
    <rPh sb="5" eb="6">
      <t>トウ</t>
    </rPh>
    <rPh sb="6" eb="9">
      <t>ジンケンヒ</t>
    </rPh>
    <phoneticPr fontId="2"/>
  </si>
  <si>
    <t>算</t>
    <rPh sb="0" eb="1">
      <t>サン</t>
    </rPh>
    <phoneticPr fontId="2"/>
  </si>
  <si>
    <t>入</t>
    <rPh sb="0" eb="1">
      <t>ニュウ</t>
    </rPh>
    <phoneticPr fontId="2"/>
  </si>
  <si>
    <t>（単位：千円）</t>
    <rPh sb="1" eb="3">
      <t>タンイ</t>
    </rPh>
    <rPh sb="4" eb="6">
      <t>センエン</t>
    </rPh>
    <phoneticPr fontId="2"/>
  </si>
  <si>
    <t>期間合計</t>
    <rPh sb="0" eb="2">
      <t>キカン</t>
    </rPh>
    <rPh sb="2" eb="4">
      <t>ゴウケイ</t>
    </rPh>
    <phoneticPr fontId="2"/>
  </si>
  <si>
    <t>物品費</t>
    <rPh sb="0" eb="2">
      <t>ブッピン</t>
    </rPh>
    <rPh sb="2" eb="3">
      <t>ヒ</t>
    </rPh>
    <phoneticPr fontId="2"/>
  </si>
  <si>
    <t>旅費</t>
    <rPh sb="0" eb="2">
      <t>リョヒ</t>
    </rPh>
    <phoneticPr fontId="2"/>
  </si>
  <si>
    <t>人件費</t>
    <rPh sb="0" eb="3">
      <t>ジンケンヒ</t>
    </rPh>
    <phoneticPr fontId="2"/>
  </si>
  <si>
    <t>４．協働実施経費</t>
    <rPh sb="2" eb="4">
      <t>キョウドウ</t>
    </rPh>
    <rPh sb="4" eb="6">
      <t>ジッシ</t>
    </rPh>
    <rPh sb="6" eb="8">
      <t>ケイヒ</t>
    </rPh>
    <phoneticPr fontId="2"/>
  </si>
  <si>
    <t>直接経費合計（１+２）</t>
    <rPh sb="0" eb="2">
      <t>チョクセツ</t>
    </rPh>
    <rPh sb="2" eb="4">
      <t>ケイヒ</t>
    </rPh>
    <rPh sb="4" eb="6">
      <t>ゴウケイ</t>
    </rPh>
    <phoneticPr fontId="2"/>
  </si>
  <si>
    <t>単年度合計（１+２+３+４+５）</t>
    <rPh sb="0" eb="3">
      <t>タンネンド</t>
    </rPh>
    <rPh sb="3" eb="5">
      <t>ゴウケイ</t>
    </rPh>
    <phoneticPr fontId="2"/>
  </si>
  <si>
    <t>(単年度予算における、主要費目への配分比率）</t>
    <rPh sb="1" eb="4">
      <t>タンネンド</t>
    </rPh>
    <rPh sb="4" eb="6">
      <t>ヨサン</t>
    </rPh>
    <rPh sb="11" eb="13">
      <t>シュヨウ</t>
    </rPh>
    <rPh sb="13" eb="15">
      <t>ヒモク</t>
    </rPh>
    <rPh sb="17" eb="19">
      <t>ハイブン</t>
    </rPh>
    <rPh sb="19" eb="21">
      <t>ヒリツ</t>
    </rPh>
    <phoneticPr fontId="2"/>
  </si>
  <si>
    <t>設備費比率 (*1)</t>
    <rPh sb="0" eb="2">
      <t>セツビ</t>
    </rPh>
    <rPh sb="2" eb="3">
      <t>ヒ</t>
    </rPh>
    <rPh sb="3" eb="5">
      <t>ヒリツ</t>
    </rPh>
    <phoneticPr fontId="2"/>
  </si>
  <si>
    <t>人件費比率 (*2)</t>
    <rPh sb="3" eb="5">
      <t>ヒリツ</t>
    </rPh>
    <phoneticPr fontId="2"/>
  </si>
  <si>
    <t>（主要費目の各年度配分比率）</t>
    <rPh sb="1" eb="3">
      <t>シュヨウ</t>
    </rPh>
    <rPh sb="3" eb="5">
      <t>ヒモク</t>
    </rPh>
    <rPh sb="6" eb="9">
      <t>カクネンド</t>
    </rPh>
    <rPh sb="9" eb="11">
      <t>ハイブン</t>
    </rPh>
    <rPh sb="11" eb="13">
      <t>ヒリツ</t>
    </rPh>
    <phoneticPr fontId="2"/>
  </si>
  <si>
    <t>年度合計 (*4)</t>
    <rPh sb="0" eb="2">
      <t>ネンド</t>
    </rPh>
    <rPh sb="2" eb="4">
      <t>ゴウケイ</t>
    </rPh>
    <phoneticPr fontId="2"/>
  </si>
  <si>
    <r>
      <t xml:space="preserve">設備費比率 </t>
    </r>
    <r>
      <rPr>
        <sz val="11"/>
        <rFont val="ＭＳ Ｐゴシック"/>
        <family val="3"/>
        <charset val="128"/>
      </rPr>
      <t>(*5)</t>
    </r>
    <rPh sb="0" eb="3">
      <t>セツビヒ</t>
    </rPh>
    <rPh sb="3" eb="5">
      <t>ヒリツ</t>
    </rPh>
    <phoneticPr fontId="2"/>
  </si>
  <si>
    <t>人件費比率 (*6)</t>
    <rPh sb="3" eb="5">
      <t>ヒリツ</t>
    </rPh>
    <phoneticPr fontId="2"/>
  </si>
  <si>
    <t>*4：「単年度合計」/期間合計、*5：「（うち設備費）」/期間合計、*6：「人件費」/期間合計</t>
    <rPh sb="11" eb="13">
      <t>キカン</t>
    </rPh>
    <rPh sb="13" eb="15">
      <t>ゴウケイ</t>
    </rPh>
    <rPh sb="23" eb="26">
      <t>セツビヒ</t>
    </rPh>
    <rPh sb="29" eb="31">
      <t>キカン</t>
    </rPh>
    <rPh sb="31" eb="33">
      <t>ゴウケイ</t>
    </rPh>
    <rPh sb="38" eb="41">
      <t>ジンケンヒ</t>
    </rPh>
    <rPh sb="43" eb="45">
      <t>キカン</t>
    </rPh>
    <rPh sb="45" eb="47">
      <t>ゴウケイ</t>
    </rPh>
    <phoneticPr fontId="2"/>
  </si>
  <si>
    <t>委託・共同研究費 (*7)</t>
    <rPh sb="0" eb="2">
      <t>イタク</t>
    </rPh>
    <rPh sb="3" eb="5">
      <t>キョウドウ</t>
    </rPh>
    <rPh sb="5" eb="7">
      <t>ケンキュウ</t>
    </rPh>
    <rPh sb="7" eb="8">
      <t>ヒ</t>
    </rPh>
    <phoneticPr fontId="2"/>
  </si>
  <si>
    <t>年度合計</t>
    <rPh sb="0" eb="2">
      <t>ネンド</t>
    </rPh>
    <rPh sb="2" eb="4">
      <t>ゴウケイ</t>
    </rPh>
    <phoneticPr fontId="2"/>
  </si>
  <si>
    <t>シンポジウム等開催費</t>
    <rPh sb="6" eb="7">
      <t>トウ</t>
    </rPh>
    <rPh sb="7" eb="9">
      <t>カイサイ</t>
    </rPh>
    <rPh sb="9" eb="10">
      <t>ヒ</t>
    </rPh>
    <phoneticPr fontId="2"/>
  </si>
  <si>
    <t>研究環境経費 (*8)</t>
    <rPh sb="0" eb="2">
      <t>ケンキュウ</t>
    </rPh>
    <rPh sb="2" eb="4">
      <t>カンキョウ</t>
    </rPh>
    <rPh sb="4" eb="6">
      <t>ケイヒ</t>
    </rPh>
    <phoneticPr fontId="2"/>
  </si>
  <si>
    <t>消費税相当額</t>
    <rPh sb="0" eb="3">
      <t>ショウヒゼイ</t>
    </rPh>
    <rPh sb="3" eb="5">
      <t>ソウトウ</t>
    </rPh>
    <rPh sb="5" eb="6">
      <t>ガク</t>
    </rPh>
    <phoneticPr fontId="2"/>
  </si>
  <si>
    <t>(c)</t>
    <phoneticPr fontId="2"/>
  </si>
  <si>
    <t>(b)</t>
    <phoneticPr fontId="2"/>
  </si>
  <si>
    <t>研究者赴帰任旅費</t>
  </si>
  <si>
    <t>(d)</t>
    <phoneticPr fontId="2"/>
  </si>
  <si>
    <t>(e)</t>
    <phoneticPr fontId="2"/>
  </si>
  <si>
    <t>材料・消耗品費</t>
    <rPh sb="0" eb="2">
      <t>ザイリョウ</t>
    </rPh>
    <rPh sb="3" eb="5">
      <t>ショウモウ</t>
    </rPh>
    <rPh sb="5" eb="6">
      <t>ヒン</t>
    </rPh>
    <rPh sb="6" eb="7">
      <t>ヒ</t>
    </rPh>
    <phoneticPr fontId="2"/>
  </si>
  <si>
    <t>外部アドバイザー等旅費</t>
  </si>
  <si>
    <t>外部アドバイザー等謝金</t>
    <rPh sb="9" eb="11">
      <t>シャキン</t>
    </rPh>
    <phoneticPr fontId="2"/>
  </si>
  <si>
    <t>(f)</t>
    <phoneticPr fontId="2"/>
  </si>
  <si>
    <t>直接経費</t>
    <rPh sb="0" eb="2">
      <t>チョクセツ</t>
    </rPh>
    <rPh sb="2" eb="4">
      <t>ケイヒ</t>
    </rPh>
    <phoneticPr fontId="2"/>
  </si>
  <si>
    <t>間接経費</t>
    <rPh sb="0" eb="2">
      <t>カンセツ</t>
    </rPh>
    <rPh sb="2" eb="4">
      <t>ケイヒ</t>
    </rPh>
    <phoneticPr fontId="2"/>
  </si>
  <si>
    <t>１－３．間接経費（協働研究）</t>
    <rPh sb="4" eb="6">
      <t>カンセツ</t>
    </rPh>
    <rPh sb="6" eb="8">
      <t>ケイヒ</t>
    </rPh>
    <phoneticPr fontId="2"/>
  </si>
  <si>
    <t>改修費（研究実施場所）</t>
    <rPh sb="0" eb="3">
      <t>カイシュウヒ</t>
    </rPh>
    <phoneticPr fontId="2"/>
  </si>
  <si>
    <t>使用料（研究実施場所）</t>
    <rPh sb="0" eb="2">
      <t>シヨウ</t>
    </rPh>
    <rPh sb="2" eb="3">
      <t>リョウ</t>
    </rPh>
    <phoneticPr fontId="2"/>
  </si>
  <si>
    <t>①物品費</t>
    <rPh sb="0" eb="2">
      <t>ブッピン</t>
    </rPh>
    <rPh sb="2" eb="3">
      <t>ヒ</t>
    </rPh>
    <phoneticPr fontId="2"/>
  </si>
  <si>
    <t>④その他</t>
    <rPh sb="3" eb="4">
      <t>ホカ</t>
    </rPh>
    <phoneticPr fontId="2"/>
  </si>
  <si>
    <t>③人件費・謝金</t>
    <rPh sb="0" eb="3">
      <t>ジンケンヒ</t>
    </rPh>
    <rPh sb="4" eb="6">
      <t>シャキン</t>
    </rPh>
    <phoneticPr fontId="2"/>
  </si>
  <si>
    <t>研究者赴帰任経費</t>
    <rPh sb="6" eb="8">
      <t>ケイヒ</t>
    </rPh>
    <phoneticPr fontId="2"/>
  </si>
  <si>
    <t>１．協働研究</t>
    <rPh sb="2" eb="4">
      <t>キョウドウ</t>
    </rPh>
    <rPh sb="4" eb="6">
      <t>ケンキュウ</t>
    </rPh>
    <phoneticPr fontId="2"/>
  </si>
  <si>
    <t>設備・備品費</t>
    <rPh sb="0" eb="2">
      <t>セツビ</t>
    </rPh>
    <rPh sb="3" eb="5">
      <t>ビヒン</t>
    </rPh>
    <rPh sb="5" eb="6">
      <t>ヒ</t>
    </rPh>
    <phoneticPr fontId="2"/>
  </si>
  <si>
    <t>国内旅費（研究員等）</t>
    <rPh sb="0" eb="2">
      <t>コクナイ</t>
    </rPh>
    <rPh sb="2" eb="4">
      <t>リョヒ</t>
    </rPh>
    <rPh sb="5" eb="7">
      <t>ケンキュウ</t>
    </rPh>
    <rPh sb="7" eb="8">
      <t>イン</t>
    </rPh>
    <rPh sb="8" eb="9">
      <t>トウ</t>
    </rPh>
    <phoneticPr fontId="2"/>
  </si>
  <si>
    <t>外国旅費（研究員等）</t>
    <rPh sb="0" eb="2">
      <t>ガイコク</t>
    </rPh>
    <rPh sb="2" eb="4">
      <t>リョヒ</t>
    </rPh>
    <phoneticPr fontId="2"/>
  </si>
  <si>
    <t>光熱水費（研究実施場所）</t>
    <rPh sb="0" eb="2">
      <t>コウネツ</t>
    </rPh>
    <rPh sb="2" eb="3">
      <t>ミズ</t>
    </rPh>
    <rPh sb="3" eb="4">
      <t>ヒ</t>
    </rPh>
    <phoneticPr fontId="2"/>
  </si>
  <si>
    <t>国内旅費（研究推進員等）</t>
    <rPh sb="0" eb="2">
      <t>コクナイ</t>
    </rPh>
    <rPh sb="2" eb="4">
      <t>リョヒ</t>
    </rPh>
    <rPh sb="5" eb="7">
      <t>ケンキュウ</t>
    </rPh>
    <rPh sb="7" eb="9">
      <t>スイシン</t>
    </rPh>
    <rPh sb="9" eb="10">
      <t>イン</t>
    </rPh>
    <rPh sb="10" eb="11">
      <t>トウ</t>
    </rPh>
    <phoneticPr fontId="2"/>
  </si>
  <si>
    <t>外国旅費（研究推進員等）</t>
    <rPh sb="0" eb="2">
      <t>ガイコク</t>
    </rPh>
    <rPh sb="2" eb="4">
      <t>リョヒ</t>
    </rPh>
    <rPh sb="7" eb="9">
      <t>スイシン</t>
    </rPh>
    <phoneticPr fontId="2"/>
  </si>
  <si>
    <t>３．JST本部経費</t>
    <rPh sb="5" eb="7">
      <t>ホンブ</t>
    </rPh>
    <rPh sb="7" eb="9">
      <t>ケイヒ</t>
    </rPh>
    <phoneticPr fontId="2"/>
  </si>
  <si>
    <t>(a)</t>
    <phoneticPr fontId="2"/>
  </si>
  <si>
    <t>(b)</t>
    <phoneticPr fontId="2"/>
  </si>
  <si>
    <t>(c)</t>
    <phoneticPr fontId="2"/>
  </si>
  <si>
    <t>(ｃ)</t>
    <phoneticPr fontId="2"/>
  </si>
  <si>
    <t>５ヵ年予算計画書</t>
    <phoneticPr fontId="2"/>
  </si>
  <si>
    <t>※「5カ年予算計画書」シートとリンクしています。</t>
    <rPh sb="4" eb="5">
      <t>ネン</t>
    </rPh>
    <rPh sb="5" eb="7">
      <t>ヨサン</t>
    </rPh>
    <rPh sb="7" eb="10">
      <t>ケイカクショ</t>
    </rPh>
    <phoneticPr fontId="2"/>
  </si>
  <si>
    <t>役務費</t>
    <rPh sb="0" eb="2">
      <t>エキム</t>
    </rPh>
    <rPh sb="2" eb="3">
      <t>ヒ</t>
    </rPh>
    <phoneticPr fontId="2"/>
  </si>
  <si>
    <t>直接経費の30%</t>
    <rPh sb="0" eb="2">
      <t>チョクセツ</t>
    </rPh>
    <rPh sb="2" eb="4">
      <t>ケイヒ</t>
    </rPh>
    <phoneticPr fontId="2"/>
  </si>
  <si>
    <t>改修費</t>
    <rPh sb="0" eb="3">
      <t>カイシュウヒ</t>
    </rPh>
    <phoneticPr fontId="2"/>
  </si>
  <si>
    <t>論文出版費用</t>
    <rPh sb="0" eb="2">
      <t>ロンブン</t>
    </rPh>
    <rPh sb="2" eb="4">
      <t>シュッパン</t>
    </rPh>
    <rPh sb="4" eb="6">
      <t>ヒヨウ</t>
    </rPh>
    <phoneticPr fontId="2"/>
  </si>
  <si>
    <t>論文出版費用</t>
    <rPh sb="0" eb="6">
      <t>ロンブンシュッパンヒヨウ</t>
    </rPh>
    <phoneticPr fontId="2"/>
  </si>
  <si>
    <t>光熱水費</t>
    <rPh sb="0" eb="4">
      <t>コウネツスイヒ</t>
    </rPh>
    <phoneticPr fontId="2"/>
  </si>
  <si>
    <t>アウトリーチ費用</t>
    <rPh sb="6" eb="8">
      <t>ヒヨウ</t>
    </rPh>
    <phoneticPr fontId="2"/>
  </si>
  <si>
    <t>使用料</t>
    <rPh sb="0" eb="3">
      <t>シヨウリョウ</t>
    </rPh>
    <phoneticPr fontId="2"/>
  </si>
  <si>
    <t>本資料の作成について</t>
    <rPh sb="0" eb="1">
      <t>ホン</t>
    </rPh>
    <rPh sb="1" eb="3">
      <t>シリョウ</t>
    </rPh>
    <rPh sb="4" eb="6">
      <t>サクセイ</t>
    </rPh>
    <phoneticPr fontId="2"/>
  </si>
  <si>
    <t>・下記表にプロジェクト名、研究担当者名、研究機関名、間接経費率を記載してください。</t>
    <rPh sb="1" eb="3">
      <t>カキ</t>
    </rPh>
    <rPh sb="3" eb="4">
      <t>ヒョウ</t>
    </rPh>
    <rPh sb="11" eb="12">
      <t>メイ</t>
    </rPh>
    <rPh sb="13" eb="15">
      <t>ケンキュウ</t>
    </rPh>
    <rPh sb="15" eb="17">
      <t>タントウ</t>
    </rPh>
    <rPh sb="17" eb="18">
      <t>シャ</t>
    </rPh>
    <rPh sb="18" eb="19">
      <t>メイ</t>
    </rPh>
    <rPh sb="20" eb="22">
      <t>ケンキュウ</t>
    </rPh>
    <rPh sb="22" eb="24">
      <t>キカン</t>
    </rPh>
    <rPh sb="24" eb="25">
      <t>メイ</t>
    </rPh>
    <rPh sb="26" eb="28">
      <t>カンセツ</t>
    </rPh>
    <rPh sb="28" eb="30">
      <t>ケイヒ</t>
    </rPh>
    <rPh sb="30" eb="31">
      <t>リツ</t>
    </rPh>
    <rPh sb="32" eb="34">
      <t>キサイ</t>
    </rPh>
    <phoneticPr fontId="2"/>
  </si>
  <si>
    <t>基本情報表</t>
    <rPh sb="0" eb="2">
      <t>キホン</t>
    </rPh>
    <rPh sb="2" eb="4">
      <t>ジョウホウ</t>
    </rPh>
    <rPh sb="4" eb="5">
      <t>ヒョウ</t>
    </rPh>
    <phoneticPr fontId="2"/>
  </si>
  <si>
    <t>プロジェクト名</t>
    <rPh sb="6" eb="7">
      <t>メイ</t>
    </rPh>
    <phoneticPr fontId="2"/>
  </si>
  <si>
    <t>研究担当者のうち代表者氏名　</t>
    <phoneticPr fontId="2"/>
  </si>
  <si>
    <t xml:space="preserve">研究機関名 </t>
    <rPh sb="0" eb="2">
      <t>ケンキュウ</t>
    </rPh>
    <rPh sb="2" eb="5">
      <t>キカンメイ</t>
    </rPh>
    <phoneticPr fontId="2"/>
  </si>
  <si>
    <t>間接経費率</t>
    <rPh sb="0" eb="2">
      <t>カンセツ</t>
    </rPh>
    <rPh sb="2" eb="4">
      <t>ケイヒ</t>
    </rPh>
    <rPh sb="4" eb="5">
      <t>リツ</t>
    </rPh>
    <phoneticPr fontId="2"/>
  </si>
  <si>
    <t>▲▲▲</t>
    <phoneticPr fontId="2"/>
  </si>
  <si>
    <t>▲▲▲大学</t>
    <rPh sb="3" eb="5">
      <t>ダイガク</t>
    </rPh>
    <phoneticPr fontId="2"/>
  </si>
  <si>
    <t>研究費の記載について</t>
    <rPh sb="0" eb="2">
      <t>ケンキュウ</t>
    </rPh>
    <rPh sb="2" eb="3">
      <t>ヒ</t>
    </rPh>
    <rPh sb="4" eb="6">
      <t>キサイ</t>
    </rPh>
    <phoneticPr fontId="2"/>
  </si>
  <si>
    <t>※作成時点で可能な限り精度の高い額を記載してください。</t>
    <phoneticPr fontId="2"/>
  </si>
  <si>
    <t>※作成時点で可能な限り精度の高い額を記載してください。</t>
    <phoneticPr fontId="2"/>
  </si>
  <si>
    <t>※後年度の研究費については、毎年度見直します。</t>
    <rPh sb="1" eb="4">
      <t>コウネンド</t>
    </rPh>
    <rPh sb="5" eb="8">
      <t>ケンキュウヒ</t>
    </rPh>
    <rPh sb="14" eb="17">
      <t>マイネンド</t>
    </rPh>
    <rPh sb="17" eb="19">
      <t>ミナオ</t>
    </rPh>
    <phoneticPr fontId="2"/>
  </si>
  <si>
    <t>※採択年度を左端にして全研究期間の研究費を記入してください。</t>
    <rPh sb="1" eb="3">
      <t>サイタク</t>
    </rPh>
    <rPh sb="3" eb="5">
      <t>ネンド</t>
    </rPh>
    <rPh sb="6" eb="8">
      <t>ヒダリハシ</t>
    </rPh>
    <rPh sb="11" eb="16">
      <t>ゼンケンキュウキカン</t>
    </rPh>
    <rPh sb="17" eb="20">
      <t>ケンキュウヒ</t>
    </rPh>
    <rPh sb="21" eb="23">
      <t>キニュウ</t>
    </rPh>
    <phoneticPr fontId="2"/>
  </si>
  <si>
    <t>※研究期間の途中で研究担当者が異動（移籍）する等により、研究契約先を変更する場合は、</t>
    <rPh sb="1" eb="3">
      <t>ケンキュウ</t>
    </rPh>
    <rPh sb="3" eb="5">
      <t>キカン</t>
    </rPh>
    <rPh sb="6" eb="8">
      <t>トチュウ</t>
    </rPh>
    <rPh sb="9" eb="11">
      <t>ケンキュウ</t>
    </rPh>
    <rPh sb="11" eb="14">
      <t>タントウシャ</t>
    </rPh>
    <rPh sb="15" eb="17">
      <t>イドウ</t>
    </rPh>
    <rPh sb="18" eb="20">
      <t>イセキ</t>
    </rPh>
    <rPh sb="23" eb="24">
      <t>トウ</t>
    </rPh>
    <rPh sb="28" eb="30">
      <t>ケンキュウ</t>
    </rPh>
    <rPh sb="30" eb="32">
      <t>ケイヤク</t>
    </rPh>
    <rPh sb="32" eb="33">
      <t>サキ</t>
    </rPh>
    <rPh sb="34" eb="36">
      <t>ヘンコウ</t>
    </rPh>
    <rPh sb="38" eb="40">
      <t>バアイ</t>
    </rPh>
    <phoneticPr fontId="2"/>
  </si>
  <si>
    <t>　シートを２つに分けて研究機関毎の研究費を記入してください。</t>
    <phoneticPr fontId="2"/>
  </si>
  <si>
    <t>　シートを２つに分けて研究機関毎の研究費を記入してください。</t>
    <phoneticPr fontId="2"/>
  </si>
  <si>
    <t>※過年度の計画への反映について</t>
    <rPh sb="5" eb="7">
      <t>ケイカク</t>
    </rPh>
    <rPh sb="9" eb="11">
      <t>ハンエイ</t>
    </rPh>
    <phoneticPr fontId="2"/>
  </si>
  <si>
    <t>　　1) 年度途中に契約変更があった場合は、変更に伴う増減を反映してください。</t>
    <phoneticPr fontId="2"/>
  </si>
  <si>
    <t>　　1) 年度途中に契約変更があった場合は、変更に伴う増減を反映してください。</t>
    <phoneticPr fontId="2"/>
  </si>
  <si>
    <t>　　2）年度途中での費目間流用額の反映はしないでください。研究契約書と本表の各費目の額は一致させてください。</t>
    <rPh sb="44" eb="46">
      <t>イッチ</t>
    </rPh>
    <phoneticPr fontId="2"/>
  </si>
  <si>
    <t>　　3) 流用額、繰越額、翌年度に実施した精算に伴う返還額を、過年度の計画に反映させる必要はありません。</t>
    <rPh sb="5" eb="7">
      <t>リュウヨウ</t>
    </rPh>
    <rPh sb="7" eb="8">
      <t>ガク</t>
    </rPh>
    <rPh sb="9" eb="11">
      <t>クリコシ</t>
    </rPh>
    <rPh sb="11" eb="12">
      <t>ガク</t>
    </rPh>
    <rPh sb="13" eb="14">
      <t>ヨク</t>
    </rPh>
    <rPh sb="14" eb="16">
      <t>ネンド</t>
    </rPh>
    <rPh sb="17" eb="19">
      <t>ジッシ</t>
    </rPh>
    <rPh sb="21" eb="23">
      <t>セイサン</t>
    </rPh>
    <rPh sb="24" eb="25">
      <t>トモナ</t>
    </rPh>
    <rPh sb="26" eb="28">
      <t>ヘンカン</t>
    </rPh>
    <rPh sb="28" eb="29">
      <t>ガク</t>
    </rPh>
    <rPh sb="31" eb="32">
      <t>カ</t>
    </rPh>
    <rPh sb="32" eb="34">
      <t>ネンド</t>
    </rPh>
    <rPh sb="35" eb="37">
      <t>ケイカク</t>
    </rPh>
    <rPh sb="38" eb="40">
      <t>ハンエイ</t>
    </rPh>
    <rPh sb="43" eb="45">
      <t>ヒツヨウ</t>
    </rPh>
    <phoneticPr fontId="2"/>
  </si>
  <si>
    <t>研究期間中の研究費一覧</t>
    <rPh sb="0" eb="2">
      <t>ケンキュウ</t>
    </rPh>
    <rPh sb="2" eb="5">
      <t>キカンチュウ</t>
    </rPh>
    <rPh sb="6" eb="9">
      <t>ケンキュウヒ</t>
    </rPh>
    <rPh sb="9" eb="11">
      <t>イチラン</t>
    </rPh>
    <phoneticPr fontId="2"/>
  </si>
  <si>
    <t xml:space="preserve"> ※研究契約毎に本シートをコピー・追加してください。</t>
    <rPh sb="2" eb="4">
      <t>ケンキュウ</t>
    </rPh>
    <rPh sb="4" eb="6">
      <t>ケイヤク</t>
    </rPh>
    <rPh sb="17" eb="19">
      <t>ツイカ</t>
    </rPh>
    <phoneticPr fontId="2"/>
  </si>
  <si>
    <t>プロジェクト名：</t>
    <rPh sb="6" eb="7">
      <t>メイ</t>
    </rPh>
    <phoneticPr fontId="2"/>
  </si>
  <si>
    <t>研究担当者のうち代表者氏名：　　</t>
    <phoneticPr fontId="2"/>
  </si>
  <si>
    <t>研究担当者のうち代表者氏名：　　</t>
    <phoneticPr fontId="2"/>
  </si>
  <si>
    <t xml:space="preserve">研究機関名： </t>
    <rPh sb="0" eb="2">
      <t>ケンキュウ</t>
    </rPh>
    <rPh sb="2" eb="5">
      <t>キカンメイ</t>
    </rPh>
    <phoneticPr fontId="2"/>
  </si>
  <si>
    <t>■　直接経費</t>
    <rPh sb="2" eb="4">
      <t>チョクセツ</t>
    </rPh>
    <rPh sb="4" eb="6">
      <t>ケイヒ</t>
    </rPh>
    <phoneticPr fontId="2"/>
  </si>
  <si>
    <t>▼採択年度</t>
    <phoneticPr fontId="2"/>
  </si>
  <si>
    <t>▼採択年度</t>
    <phoneticPr fontId="2"/>
  </si>
  <si>
    <t>（単位：千円）</t>
    <phoneticPr fontId="2"/>
  </si>
  <si>
    <t>（単位：千円）</t>
    <phoneticPr fontId="2"/>
  </si>
  <si>
    <t>合計</t>
  </si>
  <si>
    <t>設備備品費</t>
    <rPh sb="2" eb="4">
      <t>ビヒン</t>
    </rPh>
    <phoneticPr fontId="2"/>
  </si>
  <si>
    <t>消耗品費</t>
    <phoneticPr fontId="2"/>
  </si>
  <si>
    <t>人件費・謝金</t>
    <rPh sb="4" eb="6">
      <t>シャキン</t>
    </rPh>
    <phoneticPr fontId="2"/>
  </si>
  <si>
    <t>その他</t>
  </si>
  <si>
    <t>■　協働実施経費</t>
    <rPh sb="2" eb="4">
      <t>キョウドウ</t>
    </rPh>
    <rPh sb="4" eb="6">
      <t>ジッシ</t>
    </rPh>
    <rPh sb="6" eb="8">
      <t>ケイヒ</t>
    </rPh>
    <phoneticPr fontId="2"/>
  </si>
  <si>
    <t>▼採択年度</t>
    <phoneticPr fontId="2"/>
  </si>
  <si>
    <t>（単位：千円）</t>
    <phoneticPr fontId="2"/>
  </si>
  <si>
    <t>消耗品費</t>
    <phoneticPr fontId="2"/>
  </si>
  <si>
    <t>■　間接経費</t>
    <rPh sb="2" eb="4">
      <t>カンセツ</t>
    </rPh>
    <rPh sb="4" eb="6">
      <t>ケイヒ</t>
    </rPh>
    <phoneticPr fontId="2"/>
  </si>
  <si>
    <t>間接経費率：</t>
    <rPh sb="0" eb="2">
      <t>カンセツ</t>
    </rPh>
    <rPh sb="2" eb="4">
      <t>ケイヒ</t>
    </rPh>
    <rPh sb="4" eb="5">
      <t>リツ</t>
    </rPh>
    <phoneticPr fontId="2"/>
  </si>
  <si>
    <t>■　総額</t>
    <rPh sb="2" eb="4">
      <t>ソウガク</t>
    </rPh>
    <phoneticPr fontId="2"/>
  </si>
  <si>
    <t>研究担当者のうち代表者氏名：　　</t>
    <phoneticPr fontId="2"/>
  </si>
  <si>
    <t>※作成時点で可能な限り精度の高い額を記載してください。</t>
    <phoneticPr fontId="2"/>
  </si>
  <si>
    <t>　シートを２つに分けて研究機関毎の研究費を記入してください。</t>
    <phoneticPr fontId="2"/>
  </si>
  <si>
    <t>　　1) 年度途中に契約変更があった場合は、変更に伴う増減を反映してください。</t>
    <phoneticPr fontId="2"/>
  </si>
  <si>
    <t>研究担当者のうち代表者氏名：　　</t>
    <phoneticPr fontId="2"/>
  </si>
  <si>
    <t>消耗品費</t>
    <phoneticPr fontId="2"/>
  </si>
  <si>
    <t>消耗品費</t>
    <phoneticPr fontId="2"/>
  </si>
  <si>
    <t>研究担当者のうち代表者氏名：　　</t>
    <phoneticPr fontId="2"/>
  </si>
  <si>
    <t>消耗品費</t>
    <phoneticPr fontId="2"/>
  </si>
  <si>
    <t>(参考）</t>
    <rPh sb="1" eb="3">
      <t>サンコウ</t>
    </rPh>
    <phoneticPr fontId="2"/>
  </si>
  <si>
    <t>研究期間中の研究費一覧　 　　</t>
    <rPh sb="0" eb="2">
      <t>ケンキュウ</t>
    </rPh>
    <rPh sb="2" eb="5">
      <t>キカンチュウ</t>
    </rPh>
    <rPh sb="6" eb="9">
      <t>ケンキュウヒ</t>
    </rPh>
    <rPh sb="9" eb="11">
      <t>イチラン</t>
    </rPh>
    <phoneticPr fontId="2"/>
  </si>
  <si>
    <t>（プロジェクト全体）</t>
    <rPh sb="7" eb="9">
      <t>ゼンタイ</t>
    </rPh>
    <phoneticPr fontId="2"/>
  </si>
  <si>
    <t>（単位：円）</t>
    <phoneticPr fontId="2"/>
  </si>
  <si>
    <t>協働実施経費</t>
    <rPh sb="0" eb="2">
      <t>キョウドウ</t>
    </rPh>
    <rPh sb="2" eb="4">
      <t>ジッシ</t>
    </rPh>
    <rPh sb="4" eb="6">
      <t>ケイヒ</t>
    </rPh>
    <phoneticPr fontId="2"/>
  </si>
  <si>
    <t>総額</t>
    <rPh sb="0" eb="2">
      <t>ソウガク</t>
    </rPh>
    <phoneticPr fontId="2"/>
  </si>
  <si>
    <t>消耗品費</t>
    <rPh sb="0" eb="2">
      <t>ショウモウ</t>
    </rPh>
    <rPh sb="2" eb="3">
      <t>ヒン</t>
    </rPh>
    <rPh sb="3" eb="4">
      <t>ヒ</t>
    </rPh>
    <phoneticPr fontId="2"/>
  </si>
  <si>
    <t>１．直接経費（協働研究）</t>
    <rPh sb="2" eb="4">
      <t>チョクセツ</t>
    </rPh>
    <rPh sb="4" eb="6">
      <t>ケイヒ</t>
    </rPh>
    <rPh sb="7" eb="9">
      <t>キョウドウ</t>
    </rPh>
    <rPh sb="9" eb="11">
      <t>ケンキュウ</t>
    </rPh>
    <phoneticPr fontId="2"/>
  </si>
  <si>
    <t>２．直接経費（委託研究）</t>
    <rPh sb="2" eb="4">
      <t>チョクセツ</t>
    </rPh>
    <rPh sb="4" eb="6">
      <t>ケイヒ</t>
    </rPh>
    <rPh sb="7" eb="9">
      <t>イタク</t>
    </rPh>
    <rPh sb="9" eb="11">
      <t>ケンキュウ</t>
    </rPh>
    <phoneticPr fontId="2"/>
  </si>
  <si>
    <t>（うち設備・備品費）</t>
    <rPh sb="3" eb="5">
      <t>セツビ</t>
    </rPh>
    <rPh sb="6" eb="8">
      <t>ビヒン</t>
    </rPh>
    <rPh sb="8" eb="9">
      <t>ヒ</t>
    </rPh>
    <phoneticPr fontId="2"/>
  </si>
  <si>
    <t>*1：「設備費」/「直接経費（協働研究）」、*2：「人件費」/「直接経費（協働研究）」、*3：「直接経費（委託研究）」/「直接経費合計」</t>
    <phoneticPr fontId="2"/>
  </si>
  <si>
    <r>
      <t>３．間接経費</t>
    </r>
    <r>
      <rPr>
        <sz val="11"/>
        <color indexed="10"/>
        <rFont val="ＭＳ Ｐゴシック"/>
        <family val="3"/>
        <charset val="128"/>
      </rPr>
      <t>（協働・委託研究）</t>
    </r>
    <rPh sb="2" eb="4">
      <t>カンセツ</t>
    </rPh>
    <rPh sb="4" eb="6">
      <t>ケイヒ</t>
    </rPh>
    <rPh sb="7" eb="9">
      <t>キョウドウ</t>
    </rPh>
    <rPh sb="10" eb="12">
      <t>イタク</t>
    </rPh>
    <rPh sb="12" eb="14">
      <t>ケンキュウ</t>
    </rPh>
    <phoneticPr fontId="2"/>
  </si>
  <si>
    <t>委託費比率 (*3)</t>
    <rPh sb="0" eb="2">
      <t>イタク</t>
    </rPh>
    <rPh sb="2" eb="3">
      <t>ヒ</t>
    </rPh>
    <rPh sb="3" eb="5">
      <t>ヒリツ</t>
    </rPh>
    <phoneticPr fontId="2"/>
  </si>
  <si>
    <t>（ＪＳＴ本部予算作業用）</t>
    <rPh sb="4" eb="6">
      <t>ホンブ</t>
    </rPh>
    <rPh sb="6" eb="8">
      <t>ヨサン</t>
    </rPh>
    <rPh sb="8" eb="10">
      <t>サギョウ</t>
    </rPh>
    <rPh sb="10" eb="11">
      <t>ヨウ</t>
    </rPh>
    <phoneticPr fontId="2"/>
  </si>
  <si>
    <t>*7：協働・委託研究契約の直接経費および協働研究契約の協働実施経費の合計、*8：協働・委託研究契約の間接経費の合計、*9：研究総括・研究総括補佐等の謝金の合計</t>
    <rPh sb="3" eb="5">
      <t>キョウドウ</t>
    </rPh>
    <rPh sb="6" eb="8">
      <t>イタク</t>
    </rPh>
    <rPh sb="13" eb="15">
      <t>チョクセツ</t>
    </rPh>
    <rPh sb="15" eb="17">
      <t>ケイヒ</t>
    </rPh>
    <rPh sb="20" eb="22">
      <t>キョウドウ</t>
    </rPh>
    <rPh sb="22" eb="24">
      <t>ケンキュウ</t>
    </rPh>
    <rPh sb="24" eb="26">
      <t>ケイヤク</t>
    </rPh>
    <rPh sb="27" eb="29">
      <t>キョウドウ</t>
    </rPh>
    <rPh sb="29" eb="31">
      <t>ジッシ</t>
    </rPh>
    <rPh sb="31" eb="33">
      <t>ケイヒ</t>
    </rPh>
    <rPh sb="34" eb="36">
      <t>ゴウケイ</t>
    </rPh>
    <rPh sb="40" eb="42">
      <t>キョウドウ</t>
    </rPh>
    <rPh sb="43" eb="45">
      <t>イタク</t>
    </rPh>
    <rPh sb="45" eb="47">
      <t>ケンキュウ</t>
    </rPh>
    <rPh sb="47" eb="49">
      <t>ケイヤク</t>
    </rPh>
    <rPh sb="50" eb="52">
      <t>カンセツ</t>
    </rPh>
    <rPh sb="52" eb="54">
      <t>ケイヒ</t>
    </rPh>
    <rPh sb="55" eb="57">
      <t>ゴウケイ</t>
    </rPh>
    <rPh sb="61" eb="63">
      <t>ケンキュウ</t>
    </rPh>
    <rPh sb="63" eb="65">
      <t>ソウカツ</t>
    </rPh>
    <rPh sb="66" eb="68">
      <t>ケンキュウ</t>
    </rPh>
    <rPh sb="68" eb="70">
      <t>ソウカツ</t>
    </rPh>
    <rPh sb="70" eb="72">
      <t>ホサ</t>
    </rPh>
    <rPh sb="72" eb="73">
      <t>トウ</t>
    </rPh>
    <rPh sb="74" eb="76">
      <t>シャキン</t>
    </rPh>
    <rPh sb="77" eb="79">
      <t>ゴウケイ</t>
    </rPh>
    <phoneticPr fontId="2"/>
  </si>
  <si>
    <t>研究総括（PL）人件費(非常勤） (*9)</t>
    <phoneticPr fontId="2"/>
  </si>
  <si>
    <t>1</t>
    <phoneticPr fontId="2"/>
  </si>
  <si>
    <t>2</t>
    <phoneticPr fontId="2"/>
  </si>
  <si>
    <t>3</t>
    <phoneticPr fontId="2"/>
  </si>
  <si>
    <t>4</t>
    <phoneticPr fontId="2"/>
  </si>
  <si>
    <t>5</t>
    <phoneticPr fontId="2"/>
  </si>
  <si>
    <t>6</t>
    <phoneticPr fontId="2"/>
  </si>
  <si>
    <t>協働実施経費合計</t>
    <rPh sb="0" eb="2">
      <t>キョウドウ</t>
    </rPh>
    <rPh sb="2" eb="4">
      <t>ジッシ</t>
    </rPh>
    <rPh sb="4" eb="6">
      <t>ケイヒ</t>
    </rPh>
    <rPh sb="6" eb="8">
      <t>ゴウケイ</t>
    </rPh>
    <phoneticPr fontId="2"/>
  </si>
  <si>
    <t>算</t>
    <rPh sb="0" eb="1">
      <t>サン</t>
    </rPh>
    <phoneticPr fontId="2"/>
  </si>
  <si>
    <t>入</t>
    <rPh sb="0" eb="1">
      <t>ニュウ</t>
    </rPh>
    <phoneticPr fontId="2"/>
  </si>
  <si>
    <t>２．委託研究</t>
    <rPh sb="2" eb="4">
      <t>イタク</t>
    </rPh>
    <rPh sb="4" eb="6">
      <t>ケンキュウ</t>
    </rPh>
    <phoneticPr fontId="2"/>
  </si>
  <si>
    <t>直接経費合計（協働・委託研究）</t>
    <rPh sb="0" eb="2">
      <t>チョクセツ</t>
    </rPh>
    <rPh sb="2" eb="4">
      <t>ケイヒ</t>
    </rPh>
    <rPh sb="4" eb="6">
      <t>ゴウケイ</t>
    </rPh>
    <rPh sb="7" eb="9">
      <t>キョウドウ</t>
    </rPh>
    <rPh sb="10" eb="12">
      <t>イタク</t>
    </rPh>
    <rPh sb="12" eb="14">
      <t>ケンキュウ</t>
    </rPh>
    <phoneticPr fontId="2"/>
  </si>
  <si>
    <t>設備備品費</t>
    <rPh sb="0" eb="2">
      <t>セツビ</t>
    </rPh>
    <rPh sb="2" eb="5">
      <t>ビヒンヒ</t>
    </rPh>
    <phoneticPr fontId="2"/>
  </si>
  <si>
    <t>協働研究</t>
    <rPh sb="0" eb="2">
      <t>キョウドウ</t>
    </rPh>
    <rPh sb="2" eb="4">
      <t>ケンキュウ</t>
    </rPh>
    <phoneticPr fontId="2"/>
  </si>
  <si>
    <t>委託研究</t>
    <rPh sb="0" eb="2">
      <t>イタク</t>
    </rPh>
    <rPh sb="2" eb="4">
      <t>ケンキュウ</t>
    </rPh>
    <phoneticPr fontId="2"/>
  </si>
  <si>
    <t>間接経費合計（協働・委託研究）</t>
    <rPh sb="0" eb="2">
      <t>カンセツ</t>
    </rPh>
    <rPh sb="2" eb="4">
      <t>ケイヒ</t>
    </rPh>
    <rPh sb="4" eb="6">
      <t>ゴウケイ</t>
    </rPh>
    <rPh sb="7" eb="9">
      <t>キョウドウ</t>
    </rPh>
    <rPh sb="10" eb="12">
      <t>イタク</t>
    </rPh>
    <rPh sb="12" eb="14">
      <t>ケンキュウ</t>
    </rPh>
    <phoneticPr fontId="2"/>
  </si>
  <si>
    <t>　　　　　　　　　　　　　　　　　　　　　　　　　　　　　　　　　　　　　　　　　　　　　　　　　　　　　　</t>
    <phoneticPr fontId="2"/>
  </si>
  <si>
    <t>材料・消耗品費</t>
    <rPh sb="0" eb="2">
      <t>ザイリョウ</t>
    </rPh>
    <rPh sb="3" eb="6">
      <t>ショウモウヒン</t>
    </rPh>
    <rPh sb="6" eb="7">
      <t>ヒ</t>
    </rPh>
    <phoneticPr fontId="2"/>
  </si>
  <si>
    <t>ERATO ○○プロジェクト</t>
    <phoneticPr fontId="2"/>
  </si>
  <si>
    <t>YY/MM/DD</t>
    <phoneticPr fontId="2"/>
  </si>
  <si>
    <t>OOプロジェクト</t>
    <phoneticPr fontId="2"/>
  </si>
  <si>
    <t>○○○</t>
    <phoneticPr fontId="2"/>
  </si>
  <si>
    <t>○○○大学</t>
    <rPh sb="3" eb="5">
      <t>ダイガク</t>
    </rPh>
    <phoneticPr fontId="2"/>
  </si>
  <si>
    <t>□□□</t>
    <phoneticPr fontId="2"/>
  </si>
  <si>
    <t>□□□大学</t>
    <rPh sb="3" eb="5">
      <t>ダイガク</t>
    </rPh>
    <phoneticPr fontId="2"/>
  </si>
  <si>
    <t>△△△</t>
    <phoneticPr fontId="2"/>
  </si>
  <si>
    <t>△△△大学</t>
    <rPh sb="3" eb="5">
      <t>ダイガク</t>
    </rPh>
    <phoneticPr fontId="2"/>
  </si>
  <si>
    <t>●●●</t>
    <phoneticPr fontId="2"/>
  </si>
  <si>
    <t>●●●大学</t>
    <rPh sb="3" eb="5">
      <t>ダイガク</t>
    </rPh>
    <phoneticPr fontId="2"/>
  </si>
  <si>
    <t>■■■</t>
    <phoneticPr fontId="2"/>
  </si>
  <si>
    <t>■■■大学</t>
    <rPh sb="3" eb="5">
      <t>ダイガク</t>
    </rPh>
    <phoneticPr fontId="2"/>
  </si>
  <si>
    <t>１－１．直接経費（協働研究）○○大</t>
    <rPh sb="6" eb="7">
      <t>キョウ</t>
    </rPh>
    <rPh sb="7" eb="8">
      <t>ヒ</t>
    </rPh>
    <rPh sb="9" eb="11">
      <t>キョウドウ</t>
    </rPh>
    <rPh sb="11" eb="13">
      <t>ケンキュウ</t>
    </rPh>
    <rPh sb="16" eb="17">
      <t>ダイ</t>
    </rPh>
    <phoneticPr fontId="2"/>
  </si>
  <si>
    <t>総額（○○大）</t>
    <rPh sb="0" eb="2">
      <t>ソウガク</t>
    </rPh>
    <rPh sb="5" eb="6">
      <t>ダイ</t>
    </rPh>
    <phoneticPr fontId="2"/>
  </si>
  <si>
    <t>総額（△△大）</t>
    <rPh sb="0" eb="2">
      <t>ソウガク</t>
    </rPh>
    <rPh sb="5" eb="6">
      <t>ダイ</t>
    </rPh>
    <phoneticPr fontId="2"/>
  </si>
  <si>
    <t>１－２．協働実施経費（協働研究）○○大</t>
    <rPh sb="11" eb="13">
      <t>キョウドウ</t>
    </rPh>
    <rPh sb="13" eb="15">
      <t>ケンキュウ</t>
    </rPh>
    <rPh sb="18" eb="19">
      <t>ダイ</t>
    </rPh>
    <phoneticPr fontId="2"/>
  </si>
  <si>
    <t>○○大</t>
    <rPh sb="2" eb="3">
      <t>ダイ</t>
    </rPh>
    <phoneticPr fontId="2"/>
  </si>
  <si>
    <t>総額（□□大）</t>
    <rPh sb="0" eb="2">
      <t>ソウガク</t>
    </rPh>
    <rPh sb="5" eb="6">
      <t>ダイ</t>
    </rPh>
    <phoneticPr fontId="2"/>
  </si>
  <si>
    <t>１－１．直接経費（協働研究）□□大</t>
    <rPh sb="6" eb="8">
      <t>ケイヒ</t>
    </rPh>
    <rPh sb="9" eb="11">
      <t>キョウドウ</t>
    </rPh>
    <rPh sb="11" eb="13">
      <t>ケンキュウ</t>
    </rPh>
    <rPh sb="16" eb="17">
      <t>ダイ</t>
    </rPh>
    <phoneticPr fontId="2"/>
  </si>
  <si>
    <t>１－２．協働実施経費（協働研究）□□大</t>
    <rPh sb="11" eb="13">
      <t>キョウドウ</t>
    </rPh>
    <rPh sb="13" eb="15">
      <t>ケンキュウ</t>
    </rPh>
    <rPh sb="18" eb="19">
      <t>ダイ</t>
    </rPh>
    <phoneticPr fontId="2"/>
  </si>
  <si>
    <t>□□大</t>
    <rPh sb="2" eb="3">
      <t>ダイ</t>
    </rPh>
    <phoneticPr fontId="2"/>
  </si>
  <si>
    <t>総額（●●大）</t>
    <rPh sb="0" eb="1">
      <t>ソウガク</t>
    </rPh>
    <rPh sb="5" eb="6">
      <t>ダイ</t>
    </rPh>
    <phoneticPr fontId="2"/>
  </si>
  <si>
    <t>総額（■■大）</t>
    <rPh sb="0" eb="2">
      <t>ソウガク</t>
    </rPh>
    <rPh sb="5" eb="6">
      <t>ダイ</t>
    </rPh>
    <phoneticPr fontId="2"/>
  </si>
  <si>
    <t>入</t>
    <rPh sb="0" eb="1">
      <t>イ</t>
    </rPh>
    <phoneticPr fontId="2"/>
  </si>
  <si>
    <t>算</t>
    <rPh sb="0" eb="1">
      <t>ザン</t>
    </rPh>
    <phoneticPr fontId="2"/>
  </si>
  <si>
    <t>２－１．直接経費（委託研究）△△大</t>
    <rPh sb="4" eb="6">
      <t>チョクセツ</t>
    </rPh>
    <rPh sb="6" eb="8">
      <t>ケイヒ</t>
    </rPh>
    <rPh sb="9" eb="11">
      <t>イタク</t>
    </rPh>
    <rPh sb="11" eb="13">
      <t>ケンキュウ</t>
    </rPh>
    <rPh sb="16" eb="17">
      <t>ダイ</t>
    </rPh>
    <phoneticPr fontId="2"/>
  </si>
  <si>
    <t>２－２．間接経費（委託研究）△△大</t>
    <rPh sb="4" eb="6">
      <t>カンセツ</t>
    </rPh>
    <rPh sb="6" eb="8">
      <t>ケイヒ</t>
    </rPh>
    <rPh sb="9" eb="11">
      <t>イタク</t>
    </rPh>
    <rPh sb="11" eb="13">
      <t>ケンキュウ</t>
    </rPh>
    <rPh sb="16" eb="17">
      <t>ダイ</t>
    </rPh>
    <phoneticPr fontId="2"/>
  </si>
  <si>
    <t>２－１．直接経費（委託研究）●●大</t>
    <rPh sb="4" eb="6">
      <t>チョクセツ</t>
    </rPh>
    <rPh sb="6" eb="8">
      <t>ケイヒ</t>
    </rPh>
    <rPh sb="9" eb="11">
      <t>イタク</t>
    </rPh>
    <rPh sb="11" eb="13">
      <t>ケンキュウ</t>
    </rPh>
    <rPh sb="16" eb="17">
      <t>ダイ</t>
    </rPh>
    <phoneticPr fontId="2"/>
  </si>
  <si>
    <t>２－２．間接経費（委託研究）●●大</t>
    <rPh sb="4" eb="6">
      <t>カンセツ</t>
    </rPh>
    <rPh sb="6" eb="8">
      <t>ケイヒ</t>
    </rPh>
    <rPh sb="9" eb="11">
      <t>イタク</t>
    </rPh>
    <rPh sb="11" eb="13">
      <t>ケンキュウ</t>
    </rPh>
    <rPh sb="16" eb="17">
      <t>ダイ</t>
    </rPh>
    <phoneticPr fontId="2"/>
  </si>
  <si>
    <t>２－１．直接経費（委託研究）■■大</t>
    <rPh sb="4" eb="6">
      <t>チョクセツ</t>
    </rPh>
    <rPh sb="6" eb="8">
      <t>ケイヒ</t>
    </rPh>
    <rPh sb="9" eb="11">
      <t>イタク</t>
    </rPh>
    <rPh sb="11" eb="13">
      <t>ケンキュウ</t>
    </rPh>
    <rPh sb="16" eb="17">
      <t>ダイ</t>
    </rPh>
    <phoneticPr fontId="2"/>
  </si>
  <si>
    <t>２－２．間接経費（委託研究）■■大</t>
    <rPh sb="4" eb="6">
      <t>カンセツ</t>
    </rPh>
    <rPh sb="6" eb="8">
      <t>ケイヒ</t>
    </rPh>
    <rPh sb="9" eb="11">
      <t>イタク</t>
    </rPh>
    <rPh sb="11" eb="13">
      <t>ケンキュウ</t>
    </rPh>
    <rPh sb="16" eb="17">
      <t>ダイ</t>
    </rPh>
    <phoneticPr fontId="2"/>
  </si>
  <si>
    <r>
      <t>(</t>
    </r>
    <r>
      <rPr>
        <sz val="11"/>
        <rFont val="ＭＳ Ｐゴシック"/>
        <family val="3"/>
        <charset val="128"/>
      </rPr>
      <t>d)</t>
    </r>
    <phoneticPr fontId="2"/>
  </si>
  <si>
    <t>算</t>
    <rPh sb="0" eb="1">
      <t>サン</t>
    </rPh>
    <phoneticPr fontId="2"/>
  </si>
  <si>
    <t>入</t>
    <rPh sb="0" eb="1">
      <t>ニュウ</t>
    </rPh>
    <phoneticPr fontId="2"/>
  </si>
  <si>
    <t>･下記表に記載した基本情報と「5カ年計画書」の金額が、各研究費一覧のシートに自動で反映されます。</t>
    <rPh sb="1" eb="3">
      <t>カキ</t>
    </rPh>
    <rPh sb="3" eb="4">
      <t>ヒョウ</t>
    </rPh>
    <rPh sb="5" eb="7">
      <t>キサイ</t>
    </rPh>
    <rPh sb="9" eb="11">
      <t>キホン</t>
    </rPh>
    <rPh sb="11" eb="13">
      <t>ジョウホウ</t>
    </rPh>
    <rPh sb="17" eb="18">
      <t>ネン</t>
    </rPh>
    <rPh sb="18" eb="21">
      <t>ケイカクショ</t>
    </rPh>
    <rPh sb="23" eb="25">
      <t>キンガク</t>
    </rPh>
    <rPh sb="27" eb="28">
      <t>カク</t>
    </rPh>
    <rPh sb="28" eb="30">
      <t>ケンキュウ</t>
    </rPh>
    <rPh sb="30" eb="31">
      <t>ヒ</t>
    </rPh>
    <rPh sb="31" eb="33">
      <t>イチラン</t>
    </rPh>
    <rPh sb="38" eb="40">
      <t>ジドウ</t>
    </rPh>
    <rPh sb="41" eb="43">
      <t>ハンエイ</t>
    </rPh>
    <phoneticPr fontId="2"/>
  </si>
  <si>
    <t>0年度</t>
    <rPh sb="1" eb="3">
      <t>ネンド</t>
    </rPh>
    <phoneticPr fontId="2"/>
  </si>
  <si>
    <t>1年度</t>
    <rPh sb="1" eb="3">
      <t>ネンド</t>
    </rPh>
    <phoneticPr fontId="2"/>
  </si>
  <si>
    <t>2年度</t>
    <rPh sb="1" eb="3">
      <t>ネンド</t>
    </rPh>
    <phoneticPr fontId="2"/>
  </si>
  <si>
    <t>3年度</t>
    <rPh sb="1" eb="3">
      <t>ネンド</t>
    </rPh>
    <phoneticPr fontId="2"/>
  </si>
  <si>
    <t>4年度</t>
    <rPh sb="1" eb="3">
      <t>ネンド</t>
    </rPh>
    <phoneticPr fontId="2"/>
  </si>
  <si>
    <t>5年度</t>
    <rPh sb="1" eb="3">
      <t>ネンド</t>
    </rPh>
    <phoneticPr fontId="2"/>
  </si>
  <si>
    <t>0年度（R○○）</t>
    <rPh sb="1" eb="3">
      <t>ネンド</t>
    </rPh>
    <phoneticPr fontId="2"/>
  </si>
  <si>
    <t>1年度（R○○）</t>
    <rPh sb="1" eb="3">
      <t>ネンド</t>
    </rPh>
    <phoneticPr fontId="2"/>
  </si>
  <si>
    <t>2年度（R○○）</t>
    <rPh sb="1" eb="3">
      <t>ネンド</t>
    </rPh>
    <phoneticPr fontId="2"/>
  </si>
  <si>
    <t>3年度（R○○ ）</t>
    <rPh sb="1" eb="3">
      <t>ネンド</t>
    </rPh>
    <phoneticPr fontId="2"/>
  </si>
  <si>
    <t>4年度（R○○）</t>
    <rPh sb="1" eb="3">
      <t>ネンド</t>
    </rPh>
    <phoneticPr fontId="2"/>
  </si>
  <si>
    <t>5年度（R○○ ）</t>
    <rPh sb="1" eb="3">
      <t>ネンド</t>
    </rPh>
    <phoneticPr fontId="2"/>
  </si>
  <si>
    <t>2019年度
( 6 ヶ月）</t>
    <rPh sb="12" eb="13">
      <t>ゲツ</t>
    </rPh>
    <phoneticPr fontId="2"/>
  </si>
  <si>
    <t>2020年度</t>
    <phoneticPr fontId="2"/>
  </si>
  <si>
    <t>2021年度</t>
    <phoneticPr fontId="2"/>
  </si>
  <si>
    <t>2022年度</t>
    <phoneticPr fontId="2"/>
  </si>
  <si>
    <t>2023年度</t>
    <phoneticPr fontId="2"/>
  </si>
  <si>
    <t>2024年度</t>
    <phoneticPr fontId="2"/>
  </si>
  <si>
    <t>運営・評価分科会運営費</t>
    <rPh sb="0" eb="2">
      <t>ウンエイ</t>
    </rPh>
    <rPh sb="3" eb="5">
      <t>ヒョウカ</t>
    </rPh>
    <rPh sb="5" eb="8">
      <t>ブンカカイ</t>
    </rPh>
    <rPh sb="8" eb="11">
      <t>ウンエイヒ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</si>
</sst>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Red]\-#,##0\ "/>
    <numFmt numFmtId="177" formatCode="\(#,##0\)"/>
  </numFmts>
  <fonts count="4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8"/>
      <name val="Osaka"/>
      <family val="3"/>
      <charset val="128"/>
    </font>
    <font>
      <sz val="10"/>
      <name val="Osaka"/>
      <family val="3"/>
      <charset val="128"/>
    </font>
    <font>
      <sz val="11"/>
      <name val="Osaka"/>
      <family val="3"/>
      <charset val="128"/>
    </font>
    <font>
      <b/>
      <sz val="14"/>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b/>
      <sz val="8"/>
      <name val="ＭＳ Ｐゴシック"/>
      <family val="3"/>
      <charset val="128"/>
    </font>
    <font>
      <b/>
      <sz val="11"/>
      <color indexed="12"/>
      <name val="ＭＳ Ｐゴシック"/>
      <family val="3"/>
      <charset val="128"/>
    </font>
    <font>
      <strike/>
      <sz val="11"/>
      <name val="ＭＳ Ｐゴシック"/>
      <family val="3"/>
      <charset val="128"/>
    </font>
    <font>
      <b/>
      <sz val="20"/>
      <name val="ＭＳ Ｐゴシック"/>
      <family val="3"/>
      <charset val="128"/>
    </font>
    <font>
      <b/>
      <sz val="12"/>
      <color rgb="FFFF0000"/>
      <name val="ＭＳ Ｐゴシック"/>
      <family val="3"/>
      <charset val="128"/>
    </font>
    <font>
      <sz val="20"/>
      <name val="ＭＳ Ｐゴシック"/>
      <family val="3"/>
      <charset val="128"/>
    </font>
    <font>
      <u/>
      <sz val="12"/>
      <name val="ＭＳ Ｐゴシック"/>
      <family val="3"/>
      <charset val="128"/>
    </font>
    <font>
      <b/>
      <sz val="12"/>
      <color theme="1"/>
      <name val="ＭＳ Ｐゴシック"/>
      <family val="3"/>
      <charset val="128"/>
    </font>
    <font>
      <sz val="72"/>
      <color rgb="FFFF0000"/>
      <name val="ＭＳ Ｐゴシック"/>
      <family val="3"/>
      <charset val="128"/>
    </font>
    <font>
      <u/>
      <sz val="12"/>
      <color rgb="FF0000CC"/>
      <name val="ＭＳ Ｐゴシック"/>
      <family val="3"/>
      <charset val="128"/>
    </font>
    <font>
      <u/>
      <sz val="11"/>
      <color rgb="FF0000CC"/>
      <name val="ＭＳ Ｐゴシック"/>
      <family val="3"/>
      <charset val="128"/>
    </font>
    <font>
      <b/>
      <sz val="16"/>
      <name val="ＭＳ Ｐゴシック"/>
      <family val="3"/>
      <charset val="128"/>
    </font>
    <font>
      <sz val="11"/>
      <name val="ＭＳ Ｐゴシック"/>
      <family val="3"/>
      <charset val="128"/>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rgb="FFCCFFFF"/>
        <bgColor rgb="FF000000"/>
      </patternFill>
    </fill>
    <fill>
      <patternFill patternType="solid">
        <fgColor rgb="FFCCFFFF"/>
        <bgColor indexed="64"/>
      </patternFill>
    </fill>
    <fill>
      <patternFill patternType="solid">
        <fgColor rgb="FFFF99CC"/>
        <bgColor indexed="64"/>
      </patternFill>
    </fill>
    <fill>
      <patternFill patternType="solid">
        <fgColor rgb="FFFFCCFF"/>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medium">
        <color indexed="64"/>
      </right>
      <top style="dash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diagonal/>
    </border>
    <border>
      <left style="dashed">
        <color indexed="64"/>
      </left>
      <right/>
      <top style="dashed">
        <color indexed="64"/>
      </top>
      <bottom style="dotted">
        <color indexed="64"/>
      </bottom>
      <diagonal/>
    </border>
    <border>
      <left style="medium">
        <color indexed="64"/>
      </left>
      <right style="dashed">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48">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1" fillId="0" borderId="0"/>
    <xf numFmtId="0" fontId="1" fillId="0" borderId="0"/>
    <xf numFmtId="0" fontId="1" fillId="0" borderId="0"/>
    <xf numFmtId="0" fontId="29" fillId="4" borderId="0" applyNumberFormat="0" applyBorder="0" applyAlignment="0" applyProtection="0">
      <alignment vertical="center"/>
    </xf>
  </cellStyleXfs>
  <cellXfs count="371">
    <xf numFmtId="0" fontId="0" fillId="0" borderId="0" xfId="0">
      <alignment vertical="center"/>
    </xf>
    <xf numFmtId="0" fontId="3" fillId="0" borderId="0" xfId="0" applyFont="1" applyProtection="1">
      <alignment vertical="center"/>
      <protection locked="0"/>
    </xf>
    <xf numFmtId="0" fontId="4" fillId="0" borderId="15" xfId="0" applyFont="1" applyFill="1" applyBorder="1" applyAlignment="1" applyProtection="1"/>
    <xf numFmtId="0" fontId="5" fillId="24" borderId="16" xfId="44" applyFont="1" applyFill="1" applyBorder="1" applyAlignment="1">
      <alignment horizontal="left" vertical="center"/>
    </xf>
    <xf numFmtId="0" fontId="5" fillId="25" borderId="18" xfId="44" applyFont="1" applyFill="1" applyBorder="1" applyAlignment="1">
      <alignment vertical="center"/>
    </xf>
    <xf numFmtId="0" fontId="6" fillId="0" borderId="0" xfId="0" applyFont="1" applyFill="1" applyBorder="1" applyProtection="1">
      <alignment vertical="center"/>
    </xf>
    <xf numFmtId="0" fontId="6" fillId="0" borderId="0" xfId="0" applyFont="1" applyFill="1" applyBorder="1">
      <alignment vertical="center"/>
    </xf>
    <xf numFmtId="0" fontId="5" fillId="25" borderId="18" xfId="0" applyFont="1" applyFill="1" applyBorder="1">
      <alignment vertical="center"/>
    </xf>
    <xf numFmtId="0" fontId="10" fillId="0" borderId="20" xfId="46" applyFont="1" applyFill="1" applyBorder="1" applyAlignment="1">
      <alignment horizontal="center" vertical="center"/>
    </xf>
    <xf numFmtId="0" fontId="10" fillId="0" borderId="22" xfId="46" applyFont="1" applyFill="1" applyBorder="1" applyAlignment="1">
      <alignment horizontal="center" vertical="center"/>
    </xf>
    <xf numFmtId="0" fontId="11" fillId="0" borderId="22" xfId="46" applyFont="1" applyFill="1" applyBorder="1" applyAlignment="1">
      <alignment horizontal="center"/>
    </xf>
    <xf numFmtId="0" fontId="6" fillId="24" borderId="17" xfId="0" applyFont="1" applyFill="1" applyBorder="1">
      <alignment vertical="center"/>
    </xf>
    <xf numFmtId="0" fontId="6" fillId="25" borderId="19" xfId="0" applyFont="1" applyFill="1" applyBorder="1">
      <alignment vertical="center"/>
    </xf>
    <xf numFmtId="0" fontId="6" fillId="26" borderId="19" xfId="0" applyFont="1" applyFill="1" applyBorder="1">
      <alignment vertical="center"/>
    </xf>
    <xf numFmtId="0" fontId="6" fillId="27" borderId="19" xfId="0" applyFont="1" applyFill="1" applyBorder="1">
      <alignment vertical="center"/>
    </xf>
    <xf numFmtId="0" fontId="6" fillId="0" borderId="19" xfId="0" applyFont="1" applyFill="1" applyBorder="1">
      <alignment vertical="center"/>
    </xf>
    <xf numFmtId="41" fontId="30" fillId="0" borderId="0" xfId="0" applyNumberFormat="1" applyFont="1" applyAlignment="1">
      <alignment horizontal="left" vertical="center"/>
    </xf>
    <xf numFmtId="41" fontId="0" fillId="0" borderId="35" xfId="0" applyNumberFormat="1" applyBorder="1">
      <alignment vertical="center"/>
    </xf>
    <xf numFmtId="41" fontId="0" fillId="0" borderId="35" xfId="0" applyNumberFormat="1" applyBorder="1" applyAlignment="1">
      <alignment horizontal="left" vertical="center"/>
    </xf>
    <xf numFmtId="41" fontId="5" fillId="0" borderId="35" xfId="0" applyNumberFormat="1" applyFont="1" applyBorder="1">
      <alignment vertical="center"/>
    </xf>
    <xf numFmtId="41" fontId="4" fillId="0" borderId="35" xfId="0" applyNumberFormat="1" applyFont="1" applyBorder="1" applyAlignment="1">
      <alignment horizontal="right" vertical="center"/>
    </xf>
    <xf numFmtId="41" fontId="4" fillId="0" borderId="35" xfId="0" applyNumberFormat="1" applyFont="1" applyBorder="1" applyAlignment="1">
      <alignment horizontal="left" vertical="center"/>
    </xf>
    <xf numFmtId="41" fontId="4" fillId="0" borderId="35" xfId="0" applyNumberFormat="1" applyFont="1" applyBorder="1">
      <alignment vertical="center"/>
    </xf>
    <xf numFmtId="41" fontId="31" fillId="0" borderId="35" xfId="0" applyNumberFormat="1" applyFont="1" applyBorder="1">
      <alignment vertical="center"/>
    </xf>
    <xf numFmtId="177" fontId="4" fillId="0" borderId="35" xfId="0" applyNumberFormat="1" applyFont="1" applyBorder="1">
      <alignment vertical="center"/>
    </xf>
    <xf numFmtId="177" fontId="31" fillId="0" borderId="35" xfId="0" applyNumberFormat="1" applyFont="1" applyBorder="1">
      <alignment vertical="center"/>
    </xf>
    <xf numFmtId="41" fontId="5" fillId="0" borderId="36" xfId="0" applyNumberFormat="1" applyFont="1" applyBorder="1">
      <alignment vertical="center"/>
    </xf>
    <xf numFmtId="41" fontId="5" fillId="0" borderId="35" xfId="0" applyNumberFormat="1" applyFont="1" applyBorder="1" applyAlignment="1">
      <alignment horizontal="left" vertical="center"/>
    </xf>
    <xf numFmtId="41" fontId="5" fillId="0" borderId="37" xfId="0" applyNumberFormat="1" applyFont="1" applyBorder="1">
      <alignment vertical="center"/>
    </xf>
    <xf numFmtId="41" fontId="5" fillId="0" borderId="38" xfId="0" applyNumberFormat="1" applyFont="1" applyBorder="1">
      <alignment vertical="center"/>
    </xf>
    <xf numFmtId="41" fontId="0" fillId="0" borderId="0" xfId="0" applyNumberFormat="1">
      <alignment vertical="center"/>
    </xf>
    <xf numFmtId="41" fontId="0" fillId="0" borderId="0" xfId="0" applyNumberFormat="1" applyAlignment="1">
      <alignment horizontal="left" vertical="center"/>
    </xf>
    <xf numFmtId="9" fontId="0" fillId="0" borderId="35" xfId="0" applyNumberFormat="1" applyBorder="1">
      <alignment vertical="center"/>
    </xf>
    <xf numFmtId="9" fontId="5" fillId="0" borderId="35" xfId="0" applyNumberFormat="1" applyFont="1" applyBorder="1">
      <alignment vertical="center"/>
    </xf>
    <xf numFmtId="41" fontId="4" fillId="0" borderId="0" xfId="0" applyNumberFormat="1" applyFont="1">
      <alignment vertical="center"/>
    </xf>
    <xf numFmtId="41" fontId="1" fillId="0" borderId="0" xfId="0" applyNumberFormat="1" applyFont="1">
      <alignment vertical="center"/>
    </xf>
    <xf numFmtId="41" fontId="1" fillId="0" borderId="35" xfId="0" applyNumberFormat="1" applyFont="1" applyBorder="1">
      <alignment vertical="center"/>
    </xf>
    <xf numFmtId="0" fontId="7" fillId="0" borderId="0" xfId="0" applyFont="1" applyFill="1" applyBorder="1" applyAlignment="1" applyProtection="1">
      <alignment horizontal="right"/>
    </xf>
    <xf numFmtId="0" fontId="7" fillId="0" borderId="0" xfId="0" applyFont="1" applyFill="1" applyBorder="1" applyProtection="1">
      <alignment vertical="center"/>
    </xf>
    <xf numFmtId="176" fontId="7" fillId="0" borderId="0" xfId="0" applyNumberFormat="1" applyFont="1" applyBorder="1" applyProtection="1">
      <alignment vertical="center"/>
    </xf>
    <xf numFmtId="0" fontId="32" fillId="0" borderId="0" xfId="0" applyFont="1">
      <alignment vertical="center"/>
    </xf>
    <xf numFmtId="0" fontId="6" fillId="28" borderId="19" xfId="0" applyFont="1" applyFill="1" applyBorder="1">
      <alignment vertical="center"/>
    </xf>
    <xf numFmtId="0" fontId="5" fillId="29" borderId="18" xfId="0" applyFont="1" applyFill="1" applyBorder="1">
      <alignment vertical="center"/>
    </xf>
    <xf numFmtId="0" fontId="5" fillId="29" borderId="18" xfId="44" applyFont="1" applyFill="1" applyBorder="1" applyAlignment="1">
      <alignment vertical="center"/>
    </xf>
    <xf numFmtId="0" fontId="6" fillId="29" borderId="19" xfId="0" applyFont="1" applyFill="1" applyBorder="1">
      <alignment vertical="center"/>
    </xf>
    <xf numFmtId="176" fontId="0" fillId="27" borderId="19" xfId="45" applyNumberFormat="1" applyFont="1" applyFill="1" applyBorder="1"/>
    <xf numFmtId="0" fontId="11" fillId="0" borderId="55" xfId="46" applyFont="1" applyFill="1" applyBorder="1" applyAlignment="1">
      <alignment horizontal="center"/>
    </xf>
    <xf numFmtId="0" fontId="0" fillId="0" borderId="35" xfId="0" applyNumberFormat="1" applyBorder="1">
      <alignment vertical="center"/>
    </xf>
    <xf numFmtId="0" fontId="33" fillId="0" borderId="18" xfId="0" applyFont="1" applyFill="1" applyBorder="1" applyAlignment="1" applyProtection="1">
      <alignment horizontal="center" vertical="center"/>
      <protection locked="0"/>
    </xf>
    <xf numFmtId="0" fontId="0" fillId="27" borderId="18" xfId="0" applyFont="1" applyFill="1" applyBorder="1" applyAlignment="1">
      <alignment vertical="center"/>
    </xf>
    <xf numFmtId="41" fontId="0" fillId="0" borderId="0" xfId="0" applyNumberFormat="1" applyFont="1">
      <alignment vertical="center"/>
    </xf>
    <xf numFmtId="41" fontId="0" fillId="0" borderId="0" xfId="0" applyNumberFormat="1" applyFont="1" applyAlignment="1">
      <alignment horizontal="left" vertical="center"/>
    </xf>
    <xf numFmtId="0" fontId="0" fillId="0" borderId="0" xfId="0" applyFont="1">
      <alignment vertical="center"/>
    </xf>
    <xf numFmtId="41" fontId="0" fillId="0" borderId="35" xfId="0" applyNumberFormat="1" applyFont="1" applyBorder="1">
      <alignment vertical="center"/>
    </xf>
    <xf numFmtId="41" fontId="0" fillId="0" borderId="35" xfId="0" applyNumberFormat="1" applyFont="1" applyBorder="1" applyAlignment="1">
      <alignment horizontal="left" vertical="center"/>
    </xf>
    <xf numFmtId="0" fontId="0" fillId="0" borderId="19" xfId="0" applyFont="1" applyFill="1" applyBorder="1" applyProtection="1">
      <alignment vertical="center"/>
      <protection locked="0"/>
    </xf>
    <xf numFmtId="0" fontId="0" fillId="0" borderId="18" xfId="44" applyFont="1" applyFill="1" applyBorder="1" applyAlignment="1">
      <alignment vertical="center"/>
    </xf>
    <xf numFmtId="0" fontId="0" fillId="0" borderId="19" xfId="0" applyFont="1" applyFill="1" applyBorder="1">
      <alignment vertical="center"/>
    </xf>
    <xf numFmtId="0" fontId="0" fillId="27" borderId="18" xfId="44" applyFont="1" applyFill="1" applyBorder="1" applyAlignment="1">
      <alignment vertical="center"/>
    </xf>
    <xf numFmtId="176" fontId="0" fillId="0" borderId="19" xfId="45" applyNumberFormat="1" applyFont="1" applyFill="1" applyBorder="1" applyProtection="1">
      <protection locked="0"/>
    </xf>
    <xf numFmtId="176" fontId="0" fillId="0" borderId="19" xfId="45" applyNumberFormat="1" applyFont="1" applyFill="1" applyBorder="1"/>
    <xf numFmtId="0" fontId="0" fillId="28" borderId="19" xfId="0" applyFont="1" applyFill="1" applyBorder="1">
      <alignment vertical="center"/>
    </xf>
    <xf numFmtId="176" fontId="33" fillId="0" borderId="19" xfId="45" applyNumberFormat="1" applyFont="1" applyFill="1" applyBorder="1" applyProtection="1">
      <protection locked="0"/>
    </xf>
    <xf numFmtId="0" fontId="0" fillId="28" borderId="19" xfId="0" applyFont="1" applyFill="1" applyBorder="1" applyProtection="1">
      <alignment vertical="center"/>
      <protection locked="0"/>
    </xf>
    <xf numFmtId="176" fontId="0" fillId="28" borderId="19" xfId="45" applyNumberFormat="1" applyFont="1" applyFill="1" applyBorder="1" applyProtection="1">
      <protection locked="0"/>
    </xf>
    <xf numFmtId="176" fontId="33" fillId="28" borderId="19" xfId="45" applyNumberFormat="1" applyFont="1" applyFill="1" applyBorder="1" applyProtection="1">
      <protection locked="0"/>
    </xf>
    <xf numFmtId="0" fontId="0" fillId="28" borderId="18" xfId="0" applyFont="1" applyFill="1" applyBorder="1" applyAlignment="1">
      <alignment vertical="center"/>
    </xf>
    <xf numFmtId="0" fontId="33" fillId="0" borderId="19" xfId="0" applyFont="1" applyFill="1" applyBorder="1">
      <alignment vertical="center"/>
    </xf>
    <xf numFmtId="176" fontId="33" fillId="0" borderId="19" xfId="45" applyNumberFormat="1" applyFont="1" applyFill="1" applyBorder="1"/>
    <xf numFmtId="0" fontId="0" fillId="0" borderId="0" xfId="0" applyFont="1" applyFill="1" applyAlignment="1" applyProtection="1">
      <protection locked="0"/>
    </xf>
    <xf numFmtId="0" fontId="0" fillId="0" borderId="0" xfId="0" applyFont="1" applyFill="1" applyProtection="1">
      <alignment vertical="center"/>
      <protection locked="0"/>
    </xf>
    <xf numFmtId="0" fontId="0" fillId="0" borderId="0" xfId="0" applyFont="1" applyProtection="1">
      <alignment vertical="center"/>
      <protection locked="0"/>
    </xf>
    <xf numFmtId="14" fontId="0" fillId="0" borderId="0" xfId="0" applyNumberFormat="1"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horizontal="right" vertical="center"/>
      <protection locked="0"/>
    </xf>
    <xf numFmtId="0" fontId="0" fillId="0" borderId="10" xfId="0" applyFont="1" applyFill="1" applyBorder="1" applyAlignment="1" applyProtection="1">
      <alignment horizontal="left" vertical="center"/>
    </xf>
    <xf numFmtId="0" fontId="0" fillId="0" borderId="11" xfId="0" applyFont="1" applyFill="1" applyBorder="1" applyAlignment="1" applyProtection="1"/>
    <xf numFmtId="0" fontId="0" fillId="0" borderId="12" xfId="0" applyFont="1" applyFill="1" applyBorder="1" applyAlignment="1" applyProtection="1"/>
    <xf numFmtId="0" fontId="0" fillId="0" borderId="0" xfId="0" applyFont="1" applyProtection="1">
      <alignment vertical="center"/>
    </xf>
    <xf numFmtId="0" fontId="0" fillId="0" borderId="13" xfId="0" applyFont="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xf numFmtId="0" fontId="0" fillId="0" borderId="14" xfId="0" applyFont="1" applyFill="1" applyBorder="1" applyAlignment="1" applyProtection="1"/>
    <xf numFmtId="0" fontId="0" fillId="24" borderId="46" xfId="44" applyFont="1" applyFill="1" applyBorder="1" applyAlignment="1">
      <alignment horizontal="center" vertical="center"/>
    </xf>
    <xf numFmtId="0" fontId="0" fillId="24" borderId="16" xfId="45" applyFont="1" applyFill="1" applyBorder="1" applyAlignment="1">
      <alignment vertical="center"/>
    </xf>
    <xf numFmtId="176" fontId="0" fillId="24" borderId="17" xfId="45" applyNumberFormat="1" applyFont="1" applyFill="1" applyBorder="1"/>
    <xf numFmtId="176" fontId="0" fillId="24" borderId="51" xfId="45" applyNumberFormat="1" applyFont="1" applyFill="1" applyBorder="1"/>
    <xf numFmtId="176" fontId="0" fillId="24" borderId="23" xfId="45" applyNumberFormat="1" applyFont="1" applyFill="1" applyBorder="1"/>
    <xf numFmtId="0" fontId="0" fillId="25" borderId="19" xfId="0" applyFont="1" applyFill="1" applyBorder="1">
      <alignment vertical="center"/>
    </xf>
    <xf numFmtId="176" fontId="0" fillId="25" borderId="19" xfId="45" applyNumberFormat="1" applyFont="1" applyFill="1" applyBorder="1"/>
    <xf numFmtId="176" fontId="0" fillId="25" borderId="24" xfId="45" applyNumberFormat="1" applyFont="1" applyFill="1" applyBorder="1"/>
    <xf numFmtId="0" fontId="0" fillId="29" borderId="31" xfId="44" applyFont="1" applyFill="1" applyBorder="1" applyAlignment="1">
      <alignment horizontal="center" vertical="center"/>
    </xf>
    <xf numFmtId="0" fontId="0" fillId="29" borderId="19" xfId="0" applyFont="1" applyFill="1" applyBorder="1">
      <alignment vertical="center"/>
    </xf>
    <xf numFmtId="176" fontId="0" fillId="29" borderId="19" xfId="45" applyNumberFormat="1" applyFont="1" applyFill="1" applyBorder="1"/>
    <xf numFmtId="176" fontId="0" fillId="29" borderId="52" xfId="45" applyNumberFormat="1" applyFont="1" applyFill="1" applyBorder="1"/>
    <xf numFmtId="176" fontId="0" fillId="29" borderId="24" xfId="45" applyNumberFormat="1" applyFont="1" applyFill="1" applyBorder="1"/>
    <xf numFmtId="0" fontId="0" fillId="26" borderId="31" xfId="44" applyFont="1" applyFill="1" applyBorder="1" applyAlignment="1">
      <alignment horizontal="center" vertical="center"/>
    </xf>
    <xf numFmtId="0" fontId="0" fillId="26" borderId="18" xfId="0" applyFont="1" applyFill="1" applyBorder="1" applyAlignment="1">
      <alignment vertical="center"/>
    </xf>
    <xf numFmtId="0" fontId="0" fillId="26" borderId="18" xfId="44" quotePrefix="1" applyFont="1" applyFill="1" applyBorder="1" applyAlignment="1">
      <alignment vertical="center"/>
    </xf>
    <xf numFmtId="0" fontId="0" fillId="26" borderId="19" xfId="0" applyFont="1" applyFill="1" applyBorder="1">
      <alignment vertical="center"/>
    </xf>
    <xf numFmtId="176" fontId="0" fillId="26" borderId="19" xfId="45" applyNumberFormat="1" applyFont="1" applyFill="1" applyBorder="1"/>
    <xf numFmtId="176" fontId="0" fillId="26" borderId="52" xfId="45" applyNumberFormat="1" applyFont="1" applyFill="1" applyBorder="1"/>
    <xf numFmtId="176" fontId="0" fillId="26" borderId="24" xfId="45" applyNumberFormat="1" applyFont="1" applyFill="1" applyBorder="1"/>
    <xf numFmtId="0" fontId="0" fillId="27" borderId="26" xfId="44" applyFont="1" applyFill="1" applyBorder="1" applyAlignment="1">
      <alignment horizontal="center" vertical="center"/>
    </xf>
    <xf numFmtId="0" fontId="0" fillId="27" borderId="18" xfId="0" quotePrefix="1" applyFont="1" applyFill="1" applyBorder="1" applyAlignment="1">
      <alignment vertical="center"/>
    </xf>
    <xf numFmtId="0" fontId="0" fillId="27" borderId="19" xfId="0" applyFont="1" applyFill="1" applyBorder="1">
      <alignment vertical="center"/>
    </xf>
    <xf numFmtId="176" fontId="0" fillId="27" borderId="52" xfId="45" applyNumberFormat="1" applyFont="1" applyFill="1" applyBorder="1"/>
    <xf numFmtId="176" fontId="0" fillId="27" borderId="24" xfId="45" applyNumberFormat="1" applyFont="1" applyFill="1" applyBorder="1"/>
    <xf numFmtId="0" fontId="0" fillId="0" borderId="27" xfId="44"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quotePrefix="1" applyFont="1" applyFill="1" applyBorder="1" applyAlignment="1" applyProtection="1">
      <alignment vertical="center"/>
      <protection locked="0"/>
    </xf>
    <xf numFmtId="176" fontId="0" fillId="0" borderId="18" xfId="44" applyNumberFormat="1" applyFont="1" applyFill="1" applyBorder="1" applyAlignment="1" applyProtection="1">
      <alignment vertical="center"/>
      <protection locked="0"/>
    </xf>
    <xf numFmtId="176" fontId="0" fillId="0" borderId="24" xfId="45" applyNumberFormat="1" applyFont="1" applyFill="1" applyBorder="1" applyProtection="1">
      <protection locked="0"/>
    </xf>
    <xf numFmtId="176" fontId="0" fillId="0" borderId="52" xfId="45" applyNumberFormat="1" applyFont="1" applyFill="1" applyBorder="1" applyProtection="1">
      <protection locked="0"/>
    </xf>
    <xf numFmtId="0" fontId="0" fillId="0" borderId="26" xfId="44" applyFont="1" applyFill="1" applyBorder="1" applyAlignment="1" applyProtection="1">
      <alignment horizontal="center" vertical="center"/>
      <protection locked="0"/>
    </xf>
    <xf numFmtId="0" fontId="0" fillId="0" borderId="31" xfId="44" applyFont="1" applyFill="1" applyBorder="1" applyAlignment="1" applyProtection="1">
      <alignment horizontal="center" vertical="center"/>
      <protection locked="0"/>
    </xf>
    <xf numFmtId="0" fontId="0" fillId="27" borderId="31" xfId="44" applyFont="1" applyFill="1" applyBorder="1" applyAlignment="1">
      <alignment horizontal="center" vertical="center"/>
    </xf>
    <xf numFmtId="0" fontId="0" fillId="0" borderId="18" xfId="44" applyFont="1" applyFill="1" applyBorder="1" applyAlignment="1" applyProtection="1">
      <alignment vertical="center"/>
      <protection locked="0"/>
    </xf>
    <xf numFmtId="0" fontId="0" fillId="26" borderId="26" xfId="0" applyFont="1" applyFill="1" applyBorder="1" applyAlignment="1">
      <alignment horizontal="center" vertical="center"/>
    </xf>
    <xf numFmtId="0" fontId="0" fillId="26" borderId="18" xfId="0" applyFont="1" applyFill="1" applyBorder="1">
      <alignment vertical="center"/>
    </xf>
    <xf numFmtId="0" fontId="0" fillId="27" borderId="43" xfId="44" applyFont="1" applyFill="1" applyBorder="1" applyAlignment="1">
      <alignment horizontal="center" vertical="center"/>
    </xf>
    <xf numFmtId="0" fontId="0" fillId="0" borderId="43" xfId="44" applyFont="1" applyFill="1" applyBorder="1" applyAlignment="1" applyProtection="1">
      <alignment horizontal="center" vertical="center"/>
      <protection locked="0"/>
    </xf>
    <xf numFmtId="0" fontId="0" fillId="27" borderId="18" xfId="0" applyFont="1" applyFill="1" applyBorder="1">
      <alignment vertical="center"/>
    </xf>
    <xf numFmtId="0" fontId="0" fillId="0" borderId="18" xfId="0" applyFont="1" applyFill="1" applyBorder="1" applyProtection="1">
      <alignment vertical="center"/>
      <protection locked="0"/>
    </xf>
    <xf numFmtId="0" fontId="0" fillId="26" borderId="26" xfId="44" applyFont="1" applyFill="1" applyBorder="1" applyAlignment="1">
      <alignment horizontal="center" vertical="center"/>
    </xf>
    <xf numFmtId="0" fontId="0" fillId="26" borderId="18" xfId="44" applyFont="1" applyFill="1" applyBorder="1" applyAlignment="1">
      <alignment vertical="center"/>
    </xf>
    <xf numFmtId="0" fontId="0" fillId="0" borderId="26" xfId="44"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lignment vertical="center"/>
    </xf>
    <xf numFmtId="176" fontId="0" fillId="0" borderId="52" xfId="45" applyNumberFormat="1" applyFont="1" applyFill="1" applyBorder="1"/>
    <xf numFmtId="176" fontId="0" fillId="0" borderId="24" xfId="45" applyNumberFormat="1" applyFont="1" applyFill="1" applyBorder="1"/>
    <xf numFmtId="0" fontId="0" fillId="0" borderId="0" xfId="0" applyFont="1" applyFill="1">
      <alignment vertical="center"/>
    </xf>
    <xf numFmtId="0" fontId="0" fillId="0" borderId="31" xfId="44" applyFont="1" applyFill="1" applyBorder="1" applyAlignment="1">
      <alignment horizontal="center" vertical="center"/>
    </xf>
    <xf numFmtId="0" fontId="0" fillId="28" borderId="27" xfId="44" applyFont="1" applyFill="1" applyBorder="1" applyAlignment="1">
      <alignment horizontal="center" vertical="center"/>
    </xf>
    <xf numFmtId="0" fontId="0" fillId="28" borderId="18" xfId="44" applyFont="1" applyFill="1" applyBorder="1" applyAlignment="1">
      <alignment vertical="center"/>
    </xf>
    <xf numFmtId="176" fontId="0" fillId="28" borderId="19" xfId="45" applyNumberFormat="1" applyFont="1" applyFill="1" applyBorder="1"/>
    <xf numFmtId="176" fontId="0" fillId="28" borderId="52" xfId="45" applyNumberFormat="1" applyFont="1" applyFill="1" applyBorder="1"/>
    <xf numFmtId="176" fontId="0" fillId="28" borderId="24" xfId="45" applyNumberFormat="1" applyFont="1" applyFill="1" applyBorder="1"/>
    <xf numFmtId="0" fontId="0" fillId="28" borderId="0" xfId="0" applyFont="1" applyFill="1">
      <alignment vertical="center"/>
    </xf>
    <xf numFmtId="0" fontId="0" fillId="0" borderId="27" xfId="44" applyFont="1" applyFill="1" applyBorder="1" applyAlignment="1">
      <alignment horizontal="center" vertical="center"/>
    </xf>
    <xf numFmtId="0" fontId="0" fillId="29" borderId="26" xfId="44" applyFont="1" applyFill="1" applyBorder="1" applyAlignment="1">
      <alignment horizontal="center" vertical="center"/>
    </xf>
    <xf numFmtId="0" fontId="0" fillId="29" borderId="18" xfId="44" applyFont="1" applyFill="1" applyBorder="1" applyAlignment="1">
      <alignment vertical="center"/>
    </xf>
    <xf numFmtId="0" fontId="0" fillId="29" borderId="18" xfId="44" applyFont="1" applyFill="1" applyBorder="1" applyAlignment="1">
      <alignment vertical="center" wrapText="1" shrinkToFit="1"/>
    </xf>
    <xf numFmtId="0" fontId="0" fillId="26" borderId="39" xfId="0" applyFont="1" applyFill="1" applyBorder="1" applyAlignment="1">
      <alignment horizontal="center" vertical="center"/>
    </xf>
    <xf numFmtId="0" fontId="0" fillId="26" borderId="39" xfId="44" applyFont="1" applyFill="1" applyBorder="1" applyAlignment="1">
      <alignment horizontal="center" vertical="center"/>
    </xf>
    <xf numFmtId="176" fontId="0" fillId="27" borderId="19" xfId="45" applyNumberFormat="1" applyFont="1" applyFill="1" applyBorder="1" applyProtection="1">
      <protection locked="0"/>
    </xf>
    <xf numFmtId="176" fontId="0" fillId="27" borderId="52" xfId="45" applyNumberFormat="1" applyFont="1" applyFill="1" applyBorder="1" applyProtection="1">
      <protection locked="0"/>
    </xf>
    <xf numFmtId="0" fontId="0" fillId="27" borderId="0" xfId="0" applyFont="1" applyFill="1" applyProtection="1">
      <alignment vertical="center"/>
      <protection locked="0"/>
    </xf>
    <xf numFmtId="0" fontId="0" fillId="0" borderId="42" xfId="44" applyFont="1" applyFill="1" applyBorder="1" applyAlignment="1" applyProtection="1">
      <alignment horizontal="center" vertical="center"/>
      <protection locked="0"/>
    </xf>
    <xf numFmtId="0" fontId="0" fillId="0" borderId="28" xfId="0" applyFont="1" applyFill="1" applyBorder="1" applyAlignment="1">
      <alignment vertical="center"/>
    </xf>
    <xf numFmtId="0" fontId="0" fillId="0" borderId="28" xfId="0" applyFont="1" applyFill="1" applyBorder="1">
      <alignment vertical="center"/>
    </xf>
    <xf numFmtId="0" fontId="0" fillId="0" borderId="28" xfId="44" applyFont="1" applyFill="1" applyBorder="1" applyAlignment="1">
      <alignment vertical="center"/>
    </xf>
    <xf numFmtId="0" fontId="0" fillId="0" borderId="32" xfId="0" applyFont="1" applyFill="1" applyBorder="1" applyAlignment="1">
      <alignment vertical="center"/>
    </xf>
    <xf numFmtId="0" fontId="0" fillId="0" borderId="32" xfId="0" applyFont="1" applyFill="1" applyBorder="1">
      <alignment vertical="center"/>
    </xf>
    <xf numFmtId="0" fontId="0" fillId="0" borderId="32" xfId="44" applyFont="1" applyFill="1" applyBorder="1" applyAlignment="1">
      <alignment vertical="center"/>
    </xf>
    <xf numFmtId="0" fontId="0" fillId="0" borderId="33" xfId="0" applyFont="1" applyFill="1" applyBorder="1">
      <alignment vertical="center"/>
    </xf>
    <xf numFmtId="176" fontId="0" fillId="0" borderId="33" xfId="45" applyNumberFormat="1" applyFont="1" applyFill="1" applyBorder="1"/>
    <xf numFmtId="176" fontId="0" fillId="0" borderId="54" xfId="45" applyNumberFormat="1" applyFont="1" applyFill="1" applyBorder="1"/>
    <xf numFmtId="176" fontId="0" fillId="0" borderId="34" xfId="45" applyNumberFormat="1" applyFont="1" applyFill="1" applyBorder="1"/>
    <xf numFmtId="0" fontId="0" fillId="28" borderId="26" xfId="44" applyFont="1" applyFill="1" applyBorder="1" applyAlignment="1">
      <alignment horizontal="center" vertical="center"/>
    </xf>
    <xf numFmtId="0" fontId="0" fillId="25" borderId="26" xfId="44" applyFont="1" applyFill="1" applyBorder="1" applyAlignment="1">
      <alignment horizontal="center" vertical="center"/>
    </xf>
    <xf numFmtId="0" fontId="0" fillId="0" borderId="0" xfId="0" applyFont="1" applyBorder="1">
      <alignment vertical="center"/>
    </xf>
    <xf numFmtId="176" fontId="0" fillId="0" borderId="0" xfId="44" applyNumberFormat="1" applyFont="1" applyFill="1" applyBorder="1" applyAlignment="1" applyProtection="1">
      <alignment vertical="center"/>
      <protection locked="0"/>
    </xf>
    <xf numFmtId="0" fontId="0" fillId="0" borderId="0" xfId="0" applyFont="1" applyFill="1" applyBorder="1" applyAlignment="1"/>
    <xf numFmtId="0" fontId="0" fillId="0" borderId="0" xfId="44" applyFont="1" applyFill="1" applyBorder="1" applyAlignment="1" applyProtection="1">
      <alignment vertical="center"/>
      <protection locked="0"/>
    </xf>
    <xf numFmtId="0" fontId="0" fillId="0" borderId="0" xfId="0" applyFont="1" applyFill="1" applyBorder="1">
      <alignment vertical="center"/>
    </xf>
    <xf numFmtId="0" fontId="0" fillId="0" borderId="0" xfId="0" applyFont="1" applyFill="1" applyAlignment="1"/>
    <xf numFmtId="38" fontId="0" fillId="0" borderId="0" xfId="33" applyFont="1" applyAlignment="1"/>
    <xf numFmtId="38" fontId="0" fillId="0" borderId="0" xfId="33" applyFont="1" applyFill="1" applyAlignment="1"/>
    <xf numFmtId="41" fontId="5" fillId="31" borderId="35" xfId="0" applyNumberFormat="1" applyFont="1" applyFill="1" applyBorder="1">
      <alignment vertical="center"/>
    </xf>
    <xf numFmtId="41" fontId="5" fillId="31" borderId="38" xfId="0" applyNumberFormat="1" applyFont="1" applyFill="1" applyBorder="1">
      <alignment vertical="center"/>
    </xf>
    <xf numFmtId="0" fontId="30" fillId="0" borderId="0" xfId="0" applyFont="1">
      <alignment vertical="center"/>
    </xf>
    <xf numFmtId="0" fontId="8" fillId="0" borderId="0" xfId="0" applyFont="1">
      <alignment vertical="center"/>
    </xf>
    <xf numFmtId="0" fontId="0" fillId="0" borderId="0" xfId="0" applyAlignment="1">
      <alignment horizontal="center" vertical="center"/>
    </xf>
    <xf numFmtId="0" fontId="5" fillId="0" borderId="0" xfId="0" applyFont="1">
      <alignment vertical="center"/>
    </xf>
    <xf numFmtId="0" fontId="0" fillId="0" borderId="66" xfId="0" applyBorder="1" applyAlignment="1">
      <alignment horizontal="center" vertical="center"/>
    </xf>
    <xf numFmtId="0" fontId="0" fillId="32" borderId="68" xfId="0" applyFill="1" applyBorder="1">
      <alignment vertical="center"/>
    </xf>
    <xf numFmtId="0" fontId="0" fillId="0" borderId="69" xfId="0" applyBorder="1" applyAlignment="1">
      <alignment horizontal="center" vertical="center"/>
    </xf>
    <xf numFmtId="0" fontId="0" fillId="32" borderId="38" xfId="0" applyFill="1" applyBorder="1">
      <alignment vertical="center"/>
    </xf>
    <xf numFmtId="0" fontId="0" fillId="0" borderId="71" xfId="0" applyBorder="1" applyAlignment="1">
      <alignment horizontal="center" vertical="center"/>
    </xf>
    <xf numFmtId="9" fontId="0" fillId="0" borderId="71" xfId="0" applyNumberFormat="1" applyBorder="1" applyAlignment="1">
      <alignment horizontal="center" vertical="center"/>
    </xf>
    <xf numFmtId="0" fontId="0" fillId="32" borderId="22" xfId="0" applyFill="1" applyBorder="1">
      <alignment vertical="center"/>
    </xf>
    <xf numFmtId="9" fontId="0" fillId="0" borderId="73" xfId="0" applyNumberForma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5" fillId="0" borderId="0" xfId="0" applyFont="1" applyFill="1" applyBorder="1" applyAlignment="1">
      <alignment vertical="center"/>
    </xf>
    <xf numFmtId="0" fontId="36" fillId="0" borderId="0" xfId="0" applyFont="1" applyFill="1" applyBorder="1" applyAlignment="1">
      <alignment horizontal="center" vertical="center"/>
    </xf>
    <xf numFmtId="0" fontId="30" fillId="0" borderId="74" xfId="0" applyFont="1" applyFill="1" applyBorder="1" applyAlignment="1">
      <alignment vertical="center"/>
    </xf>
    <xf numFmtId="0" fontId="36" fillId="0" borderId="75"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alignment horizontal="justify" vertical="center"/>
    </xf>
    <xf numFmtId="0" fontId="37" fillId="0" borderId="0" xfId="0" applyFont="1" applyFill="1" applyBorder="1" applyAlignment="1">
      <alignment horizontal="justify" vertical="center"/>
    </xf>
    <xf numFmtId="0" fontId="38" fillId="0" borderId="0" xfId="0" applyFont="1" applyFill="1" applyBorder="1" applyAlignment="1">
      <alignment vertical="center"/>
    </xf>
    <xf numFmtId="0" fontId="8" fillId="0" borderId="0" xfId="0" applyFont="1" applyFill="1" applyBorder="1" applyAlignment="1">
      <alignment horizontal="right" vertical="center"/>
    </xf>
    <xf numFmtId="0" fontId="8" fillId="33" borderId="79" xfId="0" applyFont="1" applyFill="1" applyBorder="1" applyAlignment="1">
      <alignment horizontal="center" vertical="center" wrapText="1"/>
    </xf>
    <xf numFmtId="0" fontId="8" fillId="33" borderId="79" xfId="0" applyFont="1" applyFill="1" applyBorder="1" applyAlignment="1">
      <alignment horizontal="center" vertical="center"/>
    </xf>
    <xf numFmtId="0" fontId="39" fillId="0" borderId="0" xfId="0" applyFont="1" applyFill="1" applyBorder="1" applyAlignment="1">
      <alignment horizontal="left" vertical="center"/>
    </xf>
    <xf numFmtId="0" fontId="8" fillId="33" borderId="80" xfId="0" applyFont="1" applyFill="1" applyBorder="1" applyAlignment="1">
      <alignment horizontal="center" vertical="center" wrapText="1"/>
    </xf>
    <xf numFmtId="38" fontId="3" fillId="0" borderId="38" xfId="0" applyNumberFormat="1" applyFont="1" applyFill="1" applyBorder="1" applyAlignment="1" applyProtection="1">
      <alignment vertical="center"/>
      <protection locked="0"/>
    </xf>
    <xf numFmtId="38" fontId="3" fillId="34" borderId="38" xfId="0" applyNumberFormat="1" applyFont="1" applyFill="1" applyBorder="1" applyAlignment="1">
      <alignment vertical="center"/>
    </xf>
    <xf numFmtId="0" fontId="8" fillId="33" borderId="38" xfId="0" applyFont="1" applyFill="1" applyBorder="1" applyAlignment="1">
      <alignment horizontal="center" vertical="center" wrapText="1"/>
    </xf>
    <xf numFmtId="38" fontId="3" fillId="0" borderId="38" xfId="0" applyNumberFormat="1" applyFont="1" applyFill="1" applyBorder="1" applyAlignment="1">
      <alignment vertical="center"/>
    </xf>
    <xf numFmtId="0" fontId="8" fillId="33" borderId="83" xfId="0" applyFont="1" applyFill="1" applyBorder="1" applyAlignment="1">
      <alignment horizontal="center" vertical="center"/>
    </xf>
    <xf numFmtId="0" fontId="8" fillId="33" borderId="84" xfId="0" applyFont="1" applyFill="1" applyBorder="1" applyAlignment="1">
      <alignment horizontal="center" vertical="center" wrapText="1"/>
    </xf>
    <xf numFmtId="38" fontId="3" fillId="35" borderId="38" xfId="0" applyNumberFormat="1" applyFont="1" applyFill="1" applyBorder="1" applyAlignment="1">
      <alignment vertical="center"/>
    </xf>
    <xf numFmtId="0" fontId="8" fillId="0" borderId="0" xfId="0" applyFont="1" applyFill="1" applyBorder="1" applyAlignment="1">
      <alignment horizontal="center" vertical="center" wrapText="1"/>
    </xf>
    <xf numFmtId="38" fontId="3" fillId="0" borderId="0" xfId="0" applyNumberFormat="1" applyFont="1" applyFill="1" applyBorder="1" applyAlignment="1">
      <alignment vertical="center"/>
    </xf>
    <xf numFmtId="38" fontId="3" fillId="0" borderId="0" xfId="0" applyNumberFormat="1" applyFont="1" applyFill="1" applyBorder="1" applyAlignment="1">
      <alignment vertical="top"/>
    </xf>
    <xf numFmtId="9" fontId="3" fillId="0" borderId="0" xfId="0" applyNumberFormat="1" applyFont="1" applyFill="1" applyBorder="1" applyAlignment="1">
      <alignment horizontal="left" vertical="top"/>
    </xf>
    <xf numFmtId="0" fontId="37" fillId="0" borderId="0"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wrapText="1"/>
    </xf>
    <xf numFmtId="0" fontId="12" fillId="0" borderId="0" xfId="0" applyFont="1" applyFill="1" applyBorder="1" applyAlignment="1">
      <alignment horizontal="left" vertical="center"/>
    </xf>
    <xf numFmtId="38" fontId="3" fillId="35" borderId="80" xfId="0" applyNumberFormat="1" applyFont="1" applyFill="1" applyBorder="1" applyAlignment="1">
      <alignment vertical="center"/>
    </xf>
    <xf numFmtId="38" fontId="3" fillId="34" borderId="85" xfId="0" applyNumberFormat="1" applyFont="1" applyFill="1" applyBorder="1" applyAlignment="1">
      <alignment vertical="center"/>
    </xf>
    <xf numFmtId="0" fontId="8" fillId="33" borderId="86" xfId="0" applyFont="1" applyFill="1" applyBorder="1" applyAlignment="1">
      <alignment horizontal="center" vertical="center" wrapText="1"/>
    </xf>
    <xf numFmtId="0" fontId="8" fillId="33" borderId="87" xfId="0" applyFont="1" applyFill="1" applyBorder="1" applyAlignment="1">
      <alignment horizontal="center" vertical="center" wrapText="1"/>
    </xf>
    <xf numFmtId="38" fontId="3" fillId="35" borderId="87" xfId="0" applyNumberFormat="1" applyFont="1" applyFill="1" applyBorder="1" applyAlignment="1">
      <alignment vertical="center"/>
    </xf>
    <xf numFmtId="38" fontId="3" fillId="34" borderId="87" xfId="0" applyNumberFormat="1" applyFont="1" applyFill="1" applyBorder="1" applyAlignment="1">
      <alignment vertical="center"/>
    </xf>
    <xf numFmtId="0" fontId="8" fillId="33" borderId="68" xfId="0" applyFont="1" applyFill="1" applyBorder="1" applyAlignment="1">
      <alignment horizontal="center" vertical="center" wrapText="1"/>
    </xf>
    <xf numFmtId="38" fontId="3" fillId="35" borderId="68" xfId="0" applyNumberFormat="1" applyFont="1" applyFill="1" applyBorder="1" applyAlignment="1">
      <alignment vertical="center"/>
    </xf>
    <xf numFmtId="38" fontId="3" fillId="34" borderId="69" xfId="0" applyNumberFormat="1" applyFont="1" applyFill="1" applyBorder="1" applyAlignment="1">
      <alignment vertical="center"/>
    </xf>
    <xf numFmtId="38" fontId="3" fillId="34" borderId="71" xfId="0" applyNumberFormat="1" applyFont="1" applyFill="1" applyBorder="1" applyAlignment="1">
      <alignment vertical="center"/>
    </xf>
    <xf numFmtId="0" fontId="8" fillId="33" borderId="22" xfId="0" applyFont="1" applyFill="1" applyBorder="1" applyAlignment="1">
      <alignment horizontal="center" vertical="center" wrapText="1"/>
    </xf>
    <xf numFmtId="38" fontId="3" fillId="34" borderId="22" xfId="0" applyNumberFormat="1" applyFont="1" applyFill="1" applyBorder="1" applyAlignment="1">
      <alignment vertical="center"/>
    </xf>
    <xf numFmtId="38" fontId="3" fillId="34" borderId="73" xfId="0" applyNumberFormat="1" applyFont="1" applyFill="1" applyBorder="1" applyAlignment="1">
      <alignment vertical="center"/>
    </xf>
    <xf numFmtId="0" fontId="0" fillId="29" borderId="31" xfId="44" applyFont="1" applyFill="1" applyBorder="1" applyAlignment="1" applyProtection="1">
      <alignment horizontal="center" vertical="center"/>
      <protection locked="0"/>
    </xf>
    <xf numFmtId="0" fontId="5" fillId="29" borderId="18" xfId="0" applyFont="1" applyFill="1" applyBorder="1" applyAlignment="1" applyProtection="1">
      <alignment vertical="center"/>
      <protection locked="0"/>
    </xf>
    <xf numFmtId="0" fontId="0" fillId="29" borderId="18" xfId="0" applyFont="1" applyFill="1" applyBorder="1" applyAlignment="1" applyProtection="1">
      <alignment vertical="center"/>
      <protection locked="0"/>
    </xf>
    <xf numFmtId="0" fontId="0" fillId="29" borderId="18" xfId="0" quotePrefix="1" applyFont="1" applyFill="1" applyBorder="1" applyAlignment="1" applyProtection="1">
      <alignment vertical="center"/>
      <protection locked="0"/>
    </xf>
    <xf numFmtId="0" fontId="0" fillId="29" borderId="18" xfId="44" applyFont="1" applyFill="1" applyBorder="1" applyAlignment="1" applyProtection="1">
      <alignment vertical="center"/>
      <protection locked="0"/>
    </xf>
    <xf numFmtId="0" fontId="0" fillId="29" borderId="19" xfId="0" applyFont="1" applyFill="1" applyBorder="1" applyProtection="1">
      <alignment vertical="center"/>
      <protection locked="0"/>
    </xf>
    <xf numFmtId="176" fontId="0" fillId="29" borderId="19" xfId="45" applyNumberFormat="1" applyFont="1" applyFill="1" applyBorder="1" applyProtection="1">
      <protection locked="0"/>
    </xf>
    <xf numFmtId="176" fontId="0" fillId="29" borderId="24" xfId="45" applyNumberFormat="1" applyFont="1" applyFill="1" applyBorder="1" applyProtection="1">
      <protection locked="0"/>
    </xf>
    <xf numFmtId="0" fontId="0" fillId="29" borderId="18" xfId="0" applyFont="1" applyFill="1" applyBorder="1" applyAlignment="1">
      <alignment vertical="center"/>
    </xf>
    <xf numFmtId="0" fontId="0" fillId="32" borderId="28" xfId="45" applyFont="1" applyFill="1" applyBorder="1" applyAlignment="1">
      <alignment vertical="center"/>
    </xf>
    <xf numFmtId="0" fontId="6" fillId="32" borderId="29" xfId="0" applyFont="1" applyFill="1" applyBorder="1">
      <alignment vertical="center"/>
    </xf>
    <xf numFmtId="0" fontId="0" fillId="32" borderId="27" xfId="44" applyFont="1" applyFill="1" applyBorder="1" applyAlignment="1" applyProtection="1">
      <alignment horizontal="center" vertical="center"/>
      <protection locked="0"/>
    </xf>
    <xf numFmtId="0" fontId="6" fillId="36" borderId="29" xfId="0" applyFont="1" applyFill="1" applyBorder="1">
      <alignment vertical="center"/>
    </xf>
    <xf numFmtId="0" fontId="0" fillId="36" borderId="28" xfId="44" applyFont="1" applyFill="1" applyBorder="1" applyAlignment="1">
      <alignment horizontal="left" vertical="center"/>
    </xf>
    <xf numFmtId="0" fontId="0" fillId="37" borderId="28" xfId="44" applyFont="1" applyFill="1" applyBorder="1" applyAlignment="1">
      <alignment horizontal="left" vertical="center"/>
    </xf>
    <xf numFmtId="0" fontId="6" fillId="37" borderId="29" xfId="0" applyFont="1" applyFill="1" applyBorder="1">
      <alignment vertical="center"/>
    </xf>
    <xf numFmtId="0" fontId="6" fillId="0" borderId="0" xfId="0" applyFont="1" applyFill="1" applyProtection="1">
      <alignment vertical="center"/>
      <protection locked="0"/>
    </xf>
    <xf numFmtId="0" fontId="6" fillId="0" borderId="0" xfId="0" applyFont="1" applyProtection="1">
      <alignment vertical="center"/>
      <protection locked="0"/>
    </xf>
    <xf numFmtId="0" fontId="6" fillId="0" borderId="21" xfId="0" applyFont="1" applyBorder="1" applyAlignment="1" applyProtection="1">
      <alignment horizontal="center" vertical="center" textRotation="255"/>
    </xf>
    <xf numFmtId="0" fontId="6" fillId="0" borderId="19" xfId="0" applyFont="1" applyFill="1" applyBorder="1" applyProtection="1">
      <alignment vertical="center"/>
      <protection locked="0"/>
    </xf>
    <xf numFmtId="0" fontId="6" fillId="0" borderId="0" xfId="0" applyFont="1" applyFill="1">
      <alignment vertical="center"/>
    </xf>
    <xf numFmtId="0" fontId="0" fillId="24" borderId="14" xfId="0" applyFont="1" applyFill="1" applyBorder="1" applyAlignment="1" applyProtection="1">
      <alignment horizontal="center"/>
    </xf>
    <xf numFmtId="0" fontId="0" fillId="25" borderId="15" xfId="0" applyFont="1" applyFill="1" applyBorder="1" applyAlignment="1" applyProtection="1"/>
    <xf numFmtId="0" fontId="0" fillId="26" borderId="15" xfId="0" applyFont="1" applyFill="1" applyBorder="1" applyAlignment="1" applyProtection="1"/>
    <xf numFmtId="0" fontId="0" fillId="27" borderId="15" xfId="0" applyFont="1" applyFill="1" applyBorder="1" applyAlignment="1" applyProtection="1"/>
    <xf numFmtId="0" fontId="0" fillId="0" borderId="15" xfId="0" applyFont="1" applyFill="1" applyBorder="1" applyAlignment="1" applyProtection="1"/>
    <xf numFmtId="0" fontId="0" fillId="36" borderId="26" xfId="44" applyFont="1" applyFill="1" applyBorder="1" applyAlignment="1" applyProtection="1">
      <alignment horizontal="center" vertical="center"/>
      <protection locked="0"/>
    </xf>
    <xf numFmtId="0" fontId="0" fillId="36" borderId="28" xfId="45" applyFont="1" applyFill="1" applyBorder="1" applyAlignment="1">
      <alignment vertical="center"/>
    </xf>
    <xf numFmtId="0" fontId="0" fillId="37" borderId="27" xfId="44" applyFont="1" applyFill="1" applyBorder="1" applyAlignment="1" applyProtection="1">
      <alignment horizontal="center" vertical="center"/>
      <protection locked="0"/>
    </xf>
    <xf numFmtId="0" fontId="0" fillId="37" borderId="28" xfId="45" applyFont="1" applyFill="1" applyBorder="1" applyAlignment="1">
      <alignment vertical="center"/>
    </xf>
    <xf numFmtId="0" fontId="0" fillId="36" borderId="27" xfId="44" applyFont="1" applyFill="1" applyBorder="1" applyAlignment="1" applyProtection="1">
      <alignment horizontal="center" vertical="center"/>
      <protection locked="0"/>
    </xf>
    <xf numFmtId="0" fontId="0" fillId="32" borderId="28" xfId="44" applyFont="1" applyFill="1" applyBorder="1" applyAlignment="1">
      <alignment horizontal="left" vertical="center"/>
    </xf>
    <xf numFmtId="0" fontId="0" fillId="0" borderId="0" xfId="0" applyFont="1" applyFill="1" applyBorder="1" applyAlignment="1" applyProtection="1">
      <alignment horizontal="right"/>
    </xf>
    <xf numFmtId="0" fontId="11" fillId="0" borderId="22" xfId="46" applyFont="1" applyFill="1" applyBorder="1" applyAlignment="1">
      <alignment horizontal="center" vertical="center"/>
    </xf>
    <xf numFmtId="0" fontId="0" fillId="0" borderId="0" xfId="0" applyFont="1" applyFill="1" applyBorder="1" applyProtection="1">
      <alignment vertical="center"/>
    </xf>
    <xf numFmtId="0" fontId="43" fillId="0" borderId="0" xfId="46" applyFont="1" applyFill="1" applyBorder="1" applyAlignment="1">
      <alignment horizontal="left" vertical="center"/>
    </xf>
    <xf numFmtId="0" fontId="0" fillId="24" borderId="17" xfId="0" applyFont="1" applyFill="1" applyBorder="1">
      <alignment vertical="center"/>
    </xf>
    <xf numFmtId="0" fontId="0" fillId="36" borderId="29" xfId="0" applyFont="1" applyFill="1" applyBorder="1">
      <alignment vertical="center"/>
    </xf>
    <xf numFmtId="176" fontId="0" fillId="36" borderId="29" xfId="45" applyNumberFormat="1" applyFont="1" applyFill="1" applyBorder="1"/>
    <xf numFmtId="176" fontId="0" fillId="36" borderId="30" xfId="45" applyNumberFormat="1" applyFont="1" applyFill="1" applyBorder="1"/>
    <xf numFmtId="0" fontId="0" fillId="37" borderId="29" xfId="0" applyFont="1" applyFill="1" applyBorder="1">
      <alignment vertical="center"/>
    </xf>
    <xf numFmtId="176" fontId="0" fillId="37" borderId="29" xfId="45" applyNumberFormat="1" applyFont="1" applyFill="1" applyBorder="1"/>
    <xf numFmtId="176" fontId="0" fillId="37" borderId="30" xfId="45" applyNumberFormat="1" applyFont="1" applyFill="1" applyBorder="1"/>
    <xf numFmtId="0" fontId="0" fillId="32" borderId="29" xfId="0" applyFont="1" applyFill="1" applyBorder="1">
      <alignment vertical="center"/>
    </xf>
    <xf numFmtId="176" fontId="0" fillId="32" borderId="29" xfId="45" applyNumberFormat="1" applyFont="1" applyFill="1" applyBorder="1"/>
    <xf numFmtId="176" fontId="0" fillId="32" borderId="30" xfId="45" applyNumberFormat="1" applyFont="1" applyFill="1" applyBorder="1"/>
    <xf numFmtId="0" fontId="0" fillId="27" borderId="19" xfId="0" applyFont="1" applyFill="1" applyBorder="1" applyProtection="1">
      <alignment vertical="center"/>
      <protection locked="0"/>
    </xf>
    <xf numFmtId="0" fontId="0" fillId="0" borderId="29" xfId="0" applyFont="1" applyFill="1" applyBorder="1">
      <alignment vertical="center"/>
    </xf>
    <xf numFmtId="176" fontId="0" fillId="0" borderId="29" xfId="45" applyNumberFormat="1" applyFont="1" applyFill="1" applyBorder="1"/>
    <xf numFmtId="176" fontId="0" fillId="0" borderId="53" xfId="45" applyNumberFormat="1" applyFont="1" applyFill="1" applyBorder="1"/>
    <xf numFmtId="176" fontId="0" fillId="0" borderId="30" xfId="45" applyNumberFormat="1" applyFont="1" applyFill="1" applyBorder="1"/>
    <xf numFmtId="0" fontId="0" fillId="25" borderId="18" xfId="44" applyFont="1" applyFill="1" applyBorder="1" applyAlignment="1">
      <alignment vertical="center"/>
    </xf>
    <xf numFmtId="0" fontId="0" fillId="32" borderId="18" xfId="44" applyFont="1" applyFill="1" applyBorder="1" applyAlignment="1">
      <alignment vertical="center" wrapText="1" shrinkToFit="1"/>
    </xf>
    <xf numFmtId="0" fontId="0" fillId="25" borderId="18" xfId="44" applyFont="1" applyFill="1" applyBorder="1" applyAlignment="1">
      <alignment vertical="center" wrapText="1" shrinkToFit="1"/>
    </xf>
    <xf numFmtId="0" fontId="0" fillId="32" borderId="26" xfId="44" applyFont="1" applyFill="1" applyBorder="1" applyAlignment="1">
      <alignment horizontal="center" vertical="center"/>
    </xf>
    <xf numFmtId="0" fontId="0" fillId="32" borderId="18" xfId="0" applyFont="1" applyFill="1" applyBorder="1" applyAlignment="1">
      <alignment vertical="center"/>
    </xf>
    <xf numFmtId="0" fontId="0" fillId="32" borderId="18" xfId="44" quotePrefix="1" applyFont="1" applyFill="1" applyBorder="1" applyAlignment="1">
      <alignment vertical="center"/>
    </xf>
    <xf numFmtId="0" fontId="0" fillId="32" borderId="18" xfId="44" applyFont="1" applyFill="1" applyBorder="1" applyAlignment="1">
      <alignment vertical="center"/>
    </xf>
    <xf numFmtId="0" fontId="6" fillId="32" borderId="19" xfId="0" applyFont="1" applyFill="1" applyBorder="1">
      <alignment vertical="center"/>
    </xf>
    <xf numFmtId="0" fontId="0" fillId="32" borderId="19" xfId="0" applyFont="1" applyFill="1" applyBorder="1">
      <alignment vertical="center"/>
    </xf>
    <xf numFmtId="176" fontId="0" fillId="32" borderId="19" xfId="45" applyNumberFormat="1" applyFont="1" applyFill="1" applyBorder="1"/>
    <xf numFmtId="176" fontId="0" fillId="32" borderId="24" xfId="45" applyNumberFormat="1" applyFont="1" applyFill="1" applyBorder="1"/>
    <xf numFmtId="176" fontId="0" fillId="25" borderId="52" xfId="45" applyNumberFormat="1" applyFont="1" applyFill="1" applyBorder="1"/>
    <xf numFmtId="0" fontId="0" fillId="27" borderId="26" xfId="44" applyFont="1" applyFill="1" applyBorder="1" applyAlignment="1">
      <alignment horizontal="center" vertical="center" wrapText="1" shrinkToFit="1"/>
    </xf>
    <xf numFmtId="0" fontId="0" fillId="27" borderId="18" xfId="44" applyFont="1" applyFill="1" applyBorder="1" applyAlignment="1">
      <alignment vertical="center" wrapText="1" shrinkToFit="1"/>
    </xf>
    <xf numFmtId="0" fontId="0" fillId="0" borderId="26" xfId="44" applyFont="1" applyFill="1" applyBorder="1" applyAlignment="1" applyProtection="1">
      <alignment horizontal="center" vertical="center" wrapText="1" shrinkToFit="1"/>
      <protection locked="0"/>
    </xf>
    <xf numFmtId="0" fontId="0" fillId="0" borderId="18" xfId="44" applyFont="1" applyFill="1" applyBorder="1" applyAlignment="1" applyProtection="1">
      <alignment vertical="center" wrapText="1" shrinkToFit="1"/>
      <protection locked="0"/>
    </xf>
    <xf numFmtId="0" fontId="0" fillId="27" borderId="43" xfId="44" applyFont="1" applyFill="1" applyBorder="1" applyAlignment="1">
      <alignment horizontal="center" vertical="center" wrapText="1" shrinkToFit="1"/>
    </xf>
    <xf numFmtId="0" fontId="0" fillId="0" borderId="45" xfId="44"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vertical="center"/>
      <protection locked="0"/>
    </xf>
    <xf numFmtId="0" fontId="0" fillId="0" borderId="25" xfId="44" applyFont="1" applyFill="1" applyBorder="1" applyAlignment="1" applyProtection="1">
      <alignment vertical="center" wrapText="1" shrinkToFit="1"/>
      <protection locked="0"/>
    </xf>
    <xf numFmtId="0" fontId="6" fillId="0" borderId="33" xfId="0" applyFont="1" applyFill="1" applyBorder="1">
      <alignment vertical="center"/>
    </xf>
    <xf numFmtId="0" fontId="33" fillId="0" borderId="40" xfId="0" applyFont="1" applyFill="1" applyBorder="1" applyProtection="1">
      <alignment vertical="center"/>
      <protection locked="0"/>
    </xf>
    <xf numFmtId="176" fontId="0" fillId="0" borderId="40" xfId="45" applyNumberFormat="1" applyFont="1" applyFill="1" applyBorder="1" applyProtection="1">
      <protection locked="0"/>
    </xf>
    <xf numFmtId="0" fontId="0" fillId="0" borderId="40" xfId="0" applyFont="1" applyFill="1" applyBorder="1" applyProtection="1">
      <alignment vertical="center"/>
      <protection locked="0"/>
    </xf>
    <xf numFmtId="176" fontId="0" fillId="0" borderId="41" xfId="45" applyNumberFormat="1" applyFont="1" applyFill="1" applyBorder="1" applyProtection="1">
      <protection locked="0"/>
    </xf>
    <xf numFmtId="0" fontId="0" fillId="30" borderId="18" xfId="44" applyFont="1" applyFill="1" applyBorder="1" applyAlignment="1">
      <alignment vertical="center" wrapText="1" shrinkToFit="1"/>
    </xf>
    <xf numFmtId="0" fontId="0" fillId="0" borderId="47" xfId="44" applyFont="1" applyFill="1" applyBorder="1" applyAlignment="1" applyProtection="1">
      <alignment horizontal="center" vertical="center" wrapText="1" shrinkToFit="1"/>
      <protection locked="0"/>
    </xf>
    <xf numFmtId="0" fontId="0" fillId="0" borderId="48"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44" applyFont="1" applyFill="1" applyBorder="1" applyAlignment="1" applyProtection="1">
      <alignment vertical="center"/>
      <protection locked="0"/>
    </xf>
    <xf numFmtId="0" fontId="0" fillId="0" borderId="25" xfId="0" quotePrefix="1" applyFont="1" applyFill="1" applyBorder="1" applyAlignment="1" applyProtection="1">
      <alignment vertical="center"/>
      <protection locked="0"/>
    </xf>
    <xf numFmtId="0" fontId="6" fillId="0" borderId="49" xfId="0" applyFont="1" applyFill="1" applyBorder="1">
      <alignment vertical="center"/>
    </xf>
    <xf numFmtId="0" fontId="0" fillId="0" borderId="49" xfId="0" applyFont="1" applyFill="1" applyBorder="1" applyProtection="1">
      <alignment vertical="center"/>
      <protection locked="0"/>
    </xf>
    <xf numFmtId="176" fontId="0" fillId="0" borderId="49" xfId="45" applyNumberFormat="1" applyFont="1" applyFill="1" applyBorder="1" applyProtection="1">
      <protection locked="0"/>
    </xf>
    <xf numFmtId="176" fontId="0" fillId="28" borderId="49" xfId="45" applyNumberFormat="1" applyFont="1" applyFill="1" applyBorder="1" applyProtection="1">
      <protection locked="0"/>
    </xf>
    <xf numFmtId="176" fontId="0" fillId="0" borderId="50" xfId="45" applyNumberFormat="1" applyFont="1" applyFill="1" applyBorder="1" applyProtection="1">
      <protection locked="0"/>
    </xf>
    <xf numFmtId="0" fontId="0" fillId="0" borderId="0" xfId="0" applyFont="1" applyFill="1" applyBorder="1" applyAlignment="1" applyProtection="1">
      <alignment vertical="top"/>
    </xf>
    <xf numFmtId="0" fontId="7" fillId="0" borderId="0" xfId="0" applyFont="1" applyFill="1" applyBorder="1" applyAlignment="1" applyProtection="1">
      <alignment vertical="top"/>
    </xf>
    <xf numFmtId="38" fontId="0" fillId="0" borderId="0" xfId="0" applyNumberFormat="1" applyFont="1" applyFill="1" applyBorder="1" applyProtection="1">
      <alignment vertical="center"/>
      <protection locked="0"/>
    </xf>
    <xf numFmtId="38" fontId="8" fillId="0" borderId="0" xfId="33" applyNumberFormat="1" applyFont="1" applyFill="1" applyBorder="1" applyAlignment="1" applyProtection="1">
      <protection locked="0"/>
    </xf>
    <xf numFmtId="38" fontId="8" fillId="0" borderId="0" xfId="0" applyNumberFormat="1" applyFont="1" applyFill="1" applyBorder="1" applyProtection="1">
      <alignment vertical="center"/>
      <protection locked="0"/>
    </xf>
    <xf numFmtId="176" fontId="0" fillId="28" borderId="52" xfId="45" applyNumberFormat="1" applyFont="1" applyFill="1" applyBorder="1" applyProtection="1">
      <protection locked="0"/>
    </xf>
    <xf numFmtId="176" fontId="0" fillId="27" borderId="19" xfId="45" applyNumberFormat="1" applyFont="1" applyFill="1" applyBorder="1" applyProtection="1"/>
    <xf numFmtId="38" fontId="3" fillId="0" borderId="38" xfId="0" applyNumberFormat="1" applyFont="1" applyFill="1" applyBorder="1" applyAlignment="1" applyProtection="1">
      <alignment vertical="center"/>
    </xf>
    <xf numFmtId="0" fontId="9" fillId="0" borderId="11" xfId="46" applyFont="1" applyFill="1" applyBorder="1" applyAlignment="1">
      <alignment horizontal="center"/>
    </xf>
    <xf numFmtId="0" fontId="9" fillId="0" borderId="56" xfId="46" applyFont="1" applyFill="1" applyBorder="1" applyAlignment="1">
      <alignment horizontal="center"/>
    </xf>
    <xf numFmtId="0" fontId="12" fillId="0" borderId="57"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0" borderId="59" xfId="0" applyFont="1" applyBorder="1" applyAlignment="1" applyProtection="1">
      <alignment horizontal="center" vertical="center"/>
    </xf>
    <xf numFmtId="0" fontId="6" fillId="0" borderId="60" xfId="0" applyFont="1" applyFill="1" applyBorder="1" applyAlignment="1" applyProtection="1">
      <alignment horizontal="center" vertical="center" textRotation="255"/>
    </xf>
    <xf numFmtId="0" fontId="6" fillId="0" borderId="15" xfId="0" applyFont="1" applyFill="1" applyBorder="1" applyAlignment="1" applyProtection="1">
      <alignment horizontal="center" vertical="center" textRotation="255"/>
    </xf>
    <xf numFmtId="0" fontId="9" fillId="0" borderId="61" xfId="46" applyFont="1" applyFill="1" applyBorder="1" applyAlignment="1">
      <alignment horizontal="center"/>
    </xf>
    <xf numFmtId="0" fontId="9" fillId="0" borderId="12" xfId="46" applyFont="1" applyFill="1" applyBorder="1" applyAlignment="1">
      <alignment horizontal="center"/>
    </xf>
    <xf numFmtId="0" fontId="9" fillId="0" borderId="62" xfId="46" applyFont="1" applyFill="1" applyBorder="1" applyAlignment="1">
      <alignment horizontal="center"/>
    </xf>
    <xf numFmtId="0" fontId="9" fillId="0" borderId="63" xfId="46" applyFont="1" applyFill="1" applyBorder="1" applyAlignment="1">
      <alignment horizontal="center"/>
    </xf>
    <xf numFmtId="49" fontId="0" fillId="32" borderId="70" xfId="0" applyNumberFormat="1" applyFill="1" applyBorder="1" applyAlignment="1">
      <alignment horizontal="center" vertical="center"/>
    </xf>
    <xf numFmtId="49" fontId="0" fillId="32" borderId="72" xfId="0" applyNumberFormat="1" applyFill="1" applyBorder="1" applyAlignment="1">
      <alignment horizontal="center" vertical="center"/>
    </xf>
    <xf numFmtId="0" fontId="0" fillId="32" borderId="64" xfId="0" applyFill="1" applyBorder="1" applyAlignment="1">
      <alignment horizontal="center" vertical="center"/>
    </xf>
    <xf numFmtId="0" fontId="0" fillId="32" borderId="65" xfId="0" applyFill="1" applyBorder="1" applyAlignment="1">
      <alignment horizontal="center" vertical="center"/>
    </xf>
    <xf numFmtId="49" fontId="0" fillId="32" borderId="67" xfId="0" applyNumberFormat="1" applyFill="1" applyBorder="1" applyAlignment="1">
      <alignment horizontal="center" vertical="center"/>
    </xf>
    <xf numFmtId="0" fontId="8" fillId="33" borderId="81" xfId="0" applyFont="1" applyFill="1" applyBorder="1" applyAlignment="1">
      <alignment horizontal="center" vertical="center"/>
    </xf>
    <xf numFmtId="0" fontId="8" fillId="33" borderId="82"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81"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3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75" xfId="0" applyFont="1" applyFill="1" applyBorder="1" applyAlignment="1">
      <alignment horizontal="center" vertical="center" shrinkToFit="1"/>
    </xf>
    <xf numFmtId="0" fontId="8" fillId="0" borderId="76" xfId="0" applyFont="1" applyFill="1" applyBorder="1" applyAlignment="1">
      <alignment horizontal="center" vertical="center" shrinkToFit="1"/>
    </xf>
    <xf numFmtId="0" fontId="42" fillId="0" borderId="0" xfId="0" applyFont="1" applyFill="1" applyBorder="1" applyAlignment="1">
      <alignment horizontal="center" vertical="center"/>
    </xf>
    <xf numFmtId="0" fontId="8" fillId="33" borderId="89" xfId="0" applyFont="1" applyFill="1" applyBorder="1" applyAlignment="1">
      <alignment horizontal="center" vertical="center" wrapText="1" shrinkToFit="1"/>
    </xf>
    <xf numFmtId="0" fontId="8" fillId="33" borderId="90" xfId="0" applyFont="1" applyFill="1" applyBorder="1" applyAlignment="1">
      <alignment horizontal="center" vertical="center" wrapText="1" shrinkToFit="1"/>
    </xf>
    <xf numFmtId="0" fontId="8" fillId="33" borderId="46" xfId="0" applyFont="1" applyFill="1" applyBorder="1" applyAlignment="1">
      <alignment horizontal="center" vertical="center" wrapText="1" shrinkToFit="1"/>
    </xf>
    <xf numFmtId="0" fontId="8" fillId="33" borderId="88" xfId="0" applyFont="1" applyFill="1" applyBorder="1" applyAlignment="1">
      <alignment horizontal="center" vertical="center" wrapText="1" shrinkToFit="1"/>
    </xf>
    <xf numFmtId="0" fontId="8" fillId="33" borderId="85" xfId="0" applyFont="1" applyFill="1" applyBorder="1" applyAlignment="1">
      <alignment horizontal="center" vertical="center" wrapText="1" shrinkToFit="1"/>
    </xf>
    <xf numFmtId="0" fontId="8" fillId="33" borderId="86" xfId="0" applyFont="1" applyFill="1" applyBorder="1" applyAlignment="1">
      <alignment horizontal="center" vertical="center" wrapText="1" shrinkToFit="1"/>
    </xf>
    <xf numFmtId="0" fontId="8" fillId="33" borderId="87" xfId="0" applyFont="1" applyFill="1" applyBorder="1" applyAlignment="1">
      <alignment horizontal="center" vertical="center" wrapText="1" shrinkToFit="1"/>
    </xf>
    <xf numFmtId="0" fontId="8" fillId="33" borderId="15" xfId="0" applyFont="1" applyFill="1" applyBorder="1" applyAlignment="1">
      <alignment horizontal="center" vertical="center"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15独法化・戦略創造予算科目一覧表1022" xfId="44" xr:uid="{00000000-0005-0000-0000-00002C000000}"/>
    <cellStyle name="標準_H15実施予算集計表4P下期" xfId="45" xr:uid="{00000000-0005-0000-0000-00002D000000}"/>
    <cellStyle name="標準_八島Ｐ積算調書・集計表021105星積算_予算-091007mas" xfId="46" xr:uid="{00000000-0005-0000-0000-00002E000000}"/>
    <cellStyle name="良い" xfId="47" builtinId="26" customBuiltin="1"/>
  </cellStyles>
  <dxfs count="0"/>
  <tableStyles count="0" defaultTableStyle="TableStyleMedium2" defaultPivotStyle="PivotStyleLight16"/>
  <colors>
    <mruColors>
      <color rgb="FFFFCCFF"/>
      <color rgb="FFFF99CC"/>
      <color rgb="FFFFFF99"/>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V1963"/>
  <sheetViews>
    <sheetView tabSelected="1" view="pageBreakPreview" zoomScale="70" zoomScaleNormal="100" zoomScaleSheetLayoutView="70" workbookViewId="0">
      <selection activeCell="J2" sqref="J2"/>
    </sheetView>
  </sheetViews>
  <sheetFormatPr defaultColWidth="8.875" defaultRowHeight="13.5"/>
  <cols>
    <col min="1" max="1" width="2.5" style="52" customWidth="1"/>
    <col min="2" max="2" width="10.375" style="167" customWidth="1"/>
    <col min="3" max="3" width="2.25" style="167" customWidth="1"/>
    <col min="4" max="4" width="2.125" style="167" customWidth="1"/>
    <col min="5" max="5" width="2.375" style="167" customWidth="1"/>
    <col min="6" max="6" width="3.125" style="167" customWidth="1"/>
    <col min="7" max="7" width="30.75" style="167" customWidth="1"/>
    <col min="8" max="8" width="30.75" style="167" hidden="1" customWidth="1"/>
    <col min="9" max="9" width="2.625" style="252" customWidth="1"/>
    <col min="10" max="10" width="33.75" style="132" customWidth="1"/>
    <col min="11" max="11" width="11.875" style="168" customWidth="1"/>
    <col min="12" max="12" width="33.75" style="132" customWidth="1"/>
    <col min="13" max="13" width="11.875" style="168" customWidth="1"/>
    <col min="14" max="14" width="33.75" style="132" customWidth="1"/>
    <col min="15" max="15" width="11.875" style="168" customWidth="1"/>
    <col min="16" max="16" width="33.75" style="132" customWidth="1"/>
    <col min="17" max="17" width="11.875" style="168" customWidth="1"/>
    <col min="18" max="18" width="33.75" style="132" customWidth="1"/>
    <col min="19" max="19" width="11.875" style="168" customWidth="1"/>
    <col min="20" max="20" width="33.75" style="132" customWidth="1"/>
    <col min="21" max="21" width="11.875" style="168" customWidth="1"/>
    <col min="22" max="22" width="14.5" style="168" customWidth="1"/>
    <col min="23" max="23" width="1.125" style="52" customWidth="1"/>
    <col min="24" max="16384" width="8.875" style="52"/>
  </cols>
  <sheetData>
    <row r="1" spans="2:22" s="71" customFormat="1">
      <c r="B1" s="69"/>
      <c r="C1" s="69"/>
      <c r="D1" s="69"/>
      <c r="E1" s="69"/>
      <c r="F1" s="69"/>
      <c r="G1" s="69"/>
      <c r="H1" s="69"/>
      <c r="I1" s="248"/>
      <c r="J1" s="70"/>
      <c r="L1" s="70"/>
      <c r="N1" s="70"/>
      <c r="P1" s="70"/>
      <c r="R1" s="70"/>
    </row>
    <row r="2" spans="2:22" s="71" customFormat="1" ht="24" customHeight="1">
      <c r="B2" s="267" t="s">
        <v>182</v>
      </c>
      <c r="C2" s="69"/>
      <c r="D2" s="69"/>
      <c r="E2" s="69"/>
      <c r="F2" s="69"/>
      <c r="H2" s="1"/>
      <c r="I2" s="1"/>
      <c r="J2" s="1"/>
      <c r="K2" s="1"/>
      <c r="L2" s="1"/>
      <c r="M2" s="1"/>
      <c r="N2" s="1"/>
      <c r="O2" s="1"/>
      <c r="P2" s="1"/>
      <c r="Q2" s="1"/>
      <c r="R2" s="1"/>
      <c r="S2" s="1"/>
      <c r="U2" s="1"/>
      <c r="V2" s="72" t="s">
        <v>183</v>
      </c>
    </row>
    <row r="3" spans="2:22" s="71" customFormat="1" ht="24" customHeight="1">
      <c r="B3" s="71" t="s">
        <v>85</v>
      </c>
      <c r="C3" s="69"/>
      <c r="D3" s="69"/>
      <c r="E3" s="69"/>
      <c r="F3" s="69"/>
      <c r="H3" s="1"/>
      <c r="I3" s="249"/>
      <c r="J3" s="1"/>
      <c r="K3" s="1"/>
      <c r="L3" s="1"/>
      <c r="M3" s="1"/>
      <c r="N3" s="1"/>
      <c r="O3" s="1"/>
      <c r="P3" s="1"/>
      <c r="Q3" s="1"/>
      <c r="R3" s="1"/>
      <c r="S3" s="1"/>
      <c r="U3" s="1"/>
      <c r="V3" s="73"/>
    </row>
    <row r="4" spans="2:22" s="71" customFormat="1">
      <c r="B4" s="69"/>
      <c r="C4" s="69"/>
      <c r="D4" s="69"/>
      <c r="E4" s="69"/>
      <c r="F4" s="69"/>
      <c r="I4" s="249"/>
      <c r="J4" s="74"/>
      <c r="K4" s="74"/>
      <c r="L4" s="74"/>
      <c r="M4" s="74"/>
      <c r="N4" s="74"/>
      <c r="O4" s="74"/>
      <c r="P4" s="74"/>
      <c r="Q4" s="74"/>
      <c r="R4" s="74"/>
      <c r="S4" s="74"/>
      <c r="T4" s="74"/>
      <c r="U4" s="74"/>
      <c r="V4" s="75" t="s">
        <v>29</v>
      </c>
    </row>
    <row r="5" spans="2:22" s="79" customFormat="1" ht="13.5" customHeight="1">
      <c r="B5" s="76" t="s">
        <v>0</v>
      </c>
      <c r="C5" s="77"/>
      <c r="D5" s="77"/>
      <c r="E5" s="77"/>
      <c r="F5" s="77"/>
      <c r="G5" s="78"/>
      <c r="H5" s="78"/>
      <c r="I5" s="332" t="s">
        <v>1</v>
      </c>
      <c r="J5" s="334" t="s">
        <v>224</v>
      </c>
      <c r="K5" s="335"/>
      <c r="L5" s="334" t="s">
        <v>225</v>
      </c>
      <c r="M5" s="335"/>
      <c r="N5" s="334" t="s">
        <v>226</v>
      </c>
      <c r="O5" s="335"/>
      <c r="P5" s="334" t="s">
        <v>227</v>
      </c>
      <c r="Q5" s="335"/>
      <c r="R5" s="334" t="s">
        <v>228</v>
      </c>
      <c r="S5" s="335"/>
      <c r="T5" s="327" t="s">
        <v>229</v>
      </c>
      <c r="U5" s="327"/>
      <c r="V5" s="329" t="s">
        <v>17</v>
      </c>
    </row>
    <row r="6" spans="2:22" s="79" customFormat="1" ht="13.5" customHeight="1">
      <c r="B6" s="80"/>
      <c r="C6" s="81"/>
      <c r="D6" s="82"/>
      <c r="E6" s="82"/>
      <c r="F6" s="82"/>
      <c r="G6" s="83"/>
      <c r="H6" s="83"/>
      <c r="I6" s="333"/>
      <c r="J6" s="336"/>
      <c r="K6" s="337"/>
      <c r="L6" s="336"/>
      <c r="M6" s="337"/>
      <c r="N6" s="336"/>
      <c r="O6" s="337"/>
      <c r="P6" s="336"/>
      <c r="Q6" s="337"/>
      <c r="R6" s="336"/>
      <c r="S6" s="337"/>
      <c r="T6" s="328"/>
      <c r="U6" s="328"/>
      <c r="V6" s="330"/>
    </row>
    <row r="7" spans="2:22" s="79" customFormat="1" ht="14.25" customHeight="1" thickBot="1">
      <c r="B7" s="80" t="s">
        <v>2</v>
      </c>
      <c r="C7" s="253" t="s">
        <v>16</v>
      </c>
      <c r="D7" s="254" t="s">
        <v>3</v>
      </c>
      <c r="E7" s="255" t="s">
        <v>4</v>
      </c>
      <c r="F7" s="256" t="s">
        <v>5</v>
      </c>
      <c r="G7" s="257"/>
      <c r="H7" s="2"/>
      <c r="I7" s="250"/>
      <c r="J7" s="265" t="s">
        <v>14</v>
      </c>
      <c r="K7" s="10" t="s">
        <v>15</v>
      </c>
      <c r="L7" s="9" t="s">
        <v>14</v>
      </c>
      <c r="M7" s="10" t="s">
        <v>15</v>
      </c>
      <c r="N7" s="9" t="s">
        <v>14</v>
      </c>
      <c r="O7" s="10" t="s">
        <v>15</v>
      </c>
      <c r="P7" s="9" t="s">
        <v>14</v>
      </c>
      <c r="Q7" s="10" t="s">
        <v>15</v>
      </c>
      <c r="R7" s="9" t="s">
        <v>14</v>
      </c>
      <c r="S7" s="10" t="s">
        <v>15</v>
      </c>
      <c r="T7" s="8" t="s">
        <v>14</v>
      </c>
      <c r="U7" s="46" t="s">
        <v>15</v>
      </c>
      <c r="V7" s="331"/>
    </row>
    <row r="8" spans="2:22" ht="14.25" customHeight="1">
      <c r="B8" s="84"/>
      <c r="C8" s="3" t="s">
        <v>7</v>
      </c>
      <c r="D8" s="3"/>
      <c r="E8" s="85"/>
      <c r="F8" s="85"/>
      <c r="G8" s="85"/>
      <c r="H8" s="85"/>
      <c r="I8" s="11" t="s">
        <v>32</v>
      </c>
      <c r="J8" s="268"/>
      <c r="K8" s="86">
        <f>SUM(K14,K203,K250)</f>
        <v>0</v>
      </c>
      <c r="L8" s="86"/>
      <c r="M8" s="86">
        <f>SUM(M14,M203,M250)</f>
        <v>0</v>
      </c>
      <c r="N8" s="86"/>
      <c r="O8" s="86">
        <f>SUM(O14,O203,O250)</f>
        <v>0</v>
      </c>
      <c r="P8" s="86"/>
      <c r="Q8" s="86">
        <f>SUM(Q14,Q203,Q250)</f>
        <v>0</v>
      </c>
      <c r="R8" s="86"/>
      <c r="S8" s="86">
        <f>SUM(S14,S203,S250)</f>
        <v>0</v>
      </c>
      <c r="T8" s="86"/>
      <c r="U8" s="87">
        <f>SUM(U14,U203,U250)</f>
        <v>0</v>
      </c>
      <c r="V8" s="88">
        <f t="shared" ref="V8:V18" si="0">SUM(J8:U8)</f>
        <v>0</v>
      </c>
    </row>
    <row r="9" spans="2:22" s="139" customFormat="1" ht="14.25" customHeight="1">
      <c r="B9" s="258"/>
      <c r="C9" s="245" t="s">
        <v>175</v>
      </c>
      <c r="D9" s="245"/>
      <c r="E9" s="259"/>
      <c r="F9" s="259"/>
      <c r="G9" s="259"/>
      <c r="H9" s="259"/>
      <c r="I9" s="244" t="s">
        <v>172</v>
      </c>
      <c r="J9" s="269"/>
      <c r="K9" s="270">
        <f>K17+K68+K207+K221+K235</f>
        <v>0</v>
      </c>
      <c r="L9" s="270"/>
      <c r="M9" s="270">
        <f>M17+M68+M207+M221+M235</f>
        <v>0</v>
      </c>
      <c r="N9" s="270"/>
      <c r="O9" s="270">
        <f>O17+O68+O207+O221+O235</f>
        <v>0</v>
      </c>
      <c r="P9" s="270"/>
      <c r="Q9" s="270">
        <f>Q17+Q68+Q207+Q221+Q235</f>
        <v>0</v>
      </c>
      <c r="R9" s="270"/>
      <c r="S9" s="270">
        <f>S17+S68+S207+S221+S235</f>
        <v>0</v>
      </c>
      <c r="T9" s="270"/>
      <c r="U9" s="270">
        <f>U17+U68+U207+U221+U235</f>
        <v>0</v>
      </c>
      <c r="V9" s="271">
        <f t="shared" si="0"/>
        <v>0</v>
      </c>
    </row>
    <row r="10" spans="2:22" s="139" customFormat="1" ht="14.25" customHeight="1">
      <c r="B10" s="260"/>
      <c r="C10" s="246"/>
      <c r="D10" s="246" t="s">
        <v>177</v>
      </c>
      <c r="E10" s="261"/>
      <c r="F10" s="261"/>
      <c r="G10" s="261"/>
      <c r="H10" s="261"/>
      <c r="I10" s="247" t="s">
        <v>172</v>
      </c>
      <c r="J10" s="272"/>
      <c r="K10" s="273">
        <f>K17+K68</f>
        <v>0</v>
      </c>
      <c r="L10" s="273"/>
      <c r="M10" s="273">
        <f>M17+M68</f>
        <v>0</v>
      </c>
      <c r="N10" s="273"/>
      <c r="O10" s="273">
        <f>O17+O68</f>
        <v>0</v>
      </c>
      <c r="P10" s="273"/>
      <c r="Q10" s="273">
        <f>Q17+Q68</f>
        <v>0</v>
      </c>
      <c r="R10" s="273"/>
      <c r="S10" s="273">
        <f>S17+S68</f>
        <v>0</v>
      </c>
      <c r="T10" s="273"/>
      <c r="U10" s="273">
        <f>U17+U68</f>
        <v>0</v>
      </c>
      <c r="V10" s="274">
        <f t="shared" si="0"/>
        <v>0</v>
      </c>
    </row>
    <row r="11" spans="2:22" s="139" customFormat="1" ht="14.25" customHeight="1">
      <c r="B11" s="260"/>
      <c r="C11" s="246"/>
      <c r="D11" s="246" t="s">
        <v>178</v>
      </c>
      <c r="E11" s="261"/>
      <c r="F11" s="261"/>
      <c r="G11" s="261"/>
      <c r="H11" s="261"/>
      <c r="I11" s="247" t="s">
        <v>172</v>
      </c>
      <c r="J11" s="272"/>
      <c r="K11" s="273">
        <f>K207+K221+K235</f>
        <v>0</v>
      </c>
      <c r="L11" s="273"/>
      <c r="M11" s="273">
        <f>M207+M221+M235</f>
        <v>0</v>
      </c>
      <c r="N11" s="273"/>
      <c r="O11" s="273">
        <f>O207+O221+O235</f>
        <v>0</v>
      </c>
      <c r="P11" s="273"/>
      <c r="Q11" s="273">
        <f>Q207+Q221+Q235</f>
        <v>0</v>
      </c>
      <c r="R11" s="273"/>
      <c r="S11" s="273">
        <f>S207+S221+S235</f>
        <v>0</v>
      </c>
      <c r="T11" s="273"/>
      <c r="U11" s="273">
        <f>U207+U221+U235</f>
        <v>0</v>
      </c>
      <c r="V11" s="274">
        <f t="shared" si="0"/>
        <v>0</v>
      </c>
    </row>
    <row r="12" spans="2:22" s="139" customFormat="1" ht="14.25" customHeight="1">
      <c r="B12" s="262"/>
      <c r="C12" s="245" t="s">
        <v>171</v>
      </c>
      <c r="D12" s="245"/>
      <c r="E12" s="259"/>
      <c r="F12" s="259"/>
      <c r="G12" s="259"/>
      <c r="H12" s="259"/>
      <c r="I12" s="244" t="s">
        <v>172</v>
      </c>
      <c r="J12" s="269"/>
      <c r="K12" s="270">
        <f>K119+K159</f>
        <v>0</v>
      </c>
      <c r="L12" s="270"/>
      <c r="M12" s="270">
        <f>M119+M159</f>
        <v>0</v>
      </c>
      <c r="N12" s="270"/>
      <c r="O12" s="270">
        <f>O119+O159</f>
        <v>0</v>
      </c>
      <c r="P12" s="270"/>
      <c r="Q12" s="270">
        <f>Q119+Q159</f>
        <v>0</v>
      </c>
      <c r="R12" s="270"/>
      <c r="S12" s="270">
        <f>S119+S159</f>
        <v>0</v>
      </c>
      <c r="T12" s="270"/>
      <c r="U12" s="270">
        <f>U119+U159</f>
        <v>0</v>
      </c>
      <c r="V12" s="271">
        <f t="shared" si="0"/>
        <v>0</v>
      </c>
    </row>
    <row r="13" spans="2:22" s="139" customFormat="1" ht="14.25" customHeight="1">
      <c r="B13" s="262"/>
      <c r="C13" s="245" t="s">
        <v>179</v>
      </c>
      <c r="D13" s="245"/>
      <c r="E13" s="259"/>
      <c r="F13" s="259"/>
      <c r="G13" s="259"/>
      <c r="H13" s="259"/>
      <c r="I13" s="244" t="s">
        <v>172</v>
      </c>
      <c r="J13" s="269"/>
      <c r="K13" s="270">
        <f>K199+K219+K233+K247</f>
        <v>0</v>
      </c>
      <c r="L13" s="270"/>
      <c r="M13" s="270">
        <f>M199+M219+M233+M247</f>
        <v>0</v>
      </c>
      <c r="N13" s="270"/>
      <c r="O13" s="270">
        <f>O199+O219+O233+O247</f>
        <v>0</v>
      </c>
      <c r="P13" s="270"/>
      <c r="Q13" s="270">
        <f>Q199+Q219+Q233+Q247</f>
        <v>0</v>
      </c>
      <c r="R13" s="270"/>
      <c r="S13" s="270">
        <f>S199+S219+S233+S247</f>
        <v>0</v>
      </c>
      <c r="T13" s="270"/>
      <c r="U13" s="270">
        <f>U199+U219+U233+U247</f>
        <v>0</v>
      </c>
      <c r="V13" s="271">
        <f t="shared" si="0"/>
        <v>0</v>
      </c>
    </row>
    <row r="14" spans="2:22">
      <c r="B14" s="161"/>
      <c r="C14" s="7" t="s">
        <v>73</v>
      </c>
      <c r="D14" s="4"/>
      <c r="E14" s="4"/>
      <c r="F14" s="4"/>
      <c r="G14" s="4"/>
      <c r="H14" s="4"/>
      <c r="I14" s="12" t="s">
        <v>32</v>
      </c>
      <c r="J14" s="89"/>
      <c r="K14" s="90">
        <f>SUM(K15:K16)</f>
        <v>0</v>
      </c>
      <c r="L14" s="90"/>
      <c r="M14" s="90">
        <f>SUM(M15:M16)</f>
        <v>0</v>
      </c>
      <c r="N14" s="90"/>
      <c r="O14" s="90">
        <f>SUM(O15:O16)</f>
        <v>0</v>
      </c>
      <c r="P14" s="90"/>
      <c r="Q14" s="90">
        <f>SUM(Q15:Q16)</f>
        <v>0</v>
      </c>
      <c r="R14" s="90"/>
      <c r="S14" s="90">
        <f>SUM(S15:S16)</f>
        <v>0</v>
      </c>
      <c r="T14" s="90"/>
      <c r="U14" s="90">
        <f>SUM(U15:U16)</f>
        <v>0</v>
      </c>
      <c r="V14" s="91">
        <f t="shared" si="0"/>
        <v>0</v>
      </c>
    </row>
    <row r="15" spans="2:22" s="139" customFormat="1" ht="14.25" customHeight="1">
      <c r="B15" s="243"/>
      <c r="C15" s="263"/>
      <c r="D15" s="263" t="s">
        <v>196</v>
      </c>
      <c r="E15" s="263"/>
      <c r="F15" s="241"/>
      <c r="G15" s="241"/>
      <c r="H15" s="241"/>
      <c r="I15" s="242" t="s">
        <v>172</v>
      </c>
      <c r="J15" s="275"/>
      <c r="K15" s="276">
        <f>K17+K119+K200</f>
        <v>0</v>
      </c>
      <c r="L15" s="276"/>
      <c r="M15" s="276">
        <f>M17+M119+M200</f>
        <v>0</v>
      </c>
      <c r="N15" s="276"/>
      <c r="O15" s="276">
        <f>O17+O119+O200</f>
        <v>0</v>
      </c>
      <c r="P15" s="276"/>
      <c r="Q15" s="276">
        <f>Q17+Q119+Q200</f>
        <v>0</v>
      </c>
      <c r="R15" s="276"/>
      <c r="S15" s="276">
        <f>S17+S119+S200</f>
        <v>0</v>
      </c>
      <c r="T15" s="276"/>
      <c r="U15" s="276">
        <f>U17+U119+U200</f>
        <v>0</v>
      </c>
      <c r="V15" s="277">
        <f t="shared" si="0"/>
        <v>0</v>
      </c>
    </row>
    <row r="16" spans="2:22" s="139" customFormat="1" ht="14.25" customHeight="1">
      <c r="B16" s="243"/>
      <c r="C16" s="263"/>
      <c r="D16" s="263" t="s">
        <v>200</v>
      </c>
      <c r="E16" s="263"/>
      <c r="F16" s="241"/>
      <c r="G16" s="241"/>
      <c r="H16" s="241"/>
      <c r="I16" s="242" t="s">
        <v>172</v>
      </c>
      <c r="J16" s="275"/>
      <c r="K16" s="276">
        <f>K68+K159+K201</f>
        <v>0</v>
      </c>
      <c r="L16" s="276"/>
      <c r="M16" s="276">
        <f>M68+M159+M201</f>
        <v>0</v>
      </c>
      <c r="N16" s="276"/>
      <c r="O16" s="276">
        <f>O68+O159+O201</f>
        <v>0</v>
      </c>
      <c r="P16" s="276"/>
      <c r="Q16" s="276">
        <f>Q68+Q159+Q201</f>
        <v>0</v>
      </c>
      <c r="R16" s="276"/>
      <c r="S16" s="276">
        <f>S68+S159+S201</f>
        <v>0</v>
      </c>
      <c r="T16" s="276"/>
      <c r="U16" s="276">
        <f>U68+U159+U201</f>
        <v>0</v>
      </c>
      <c r="V16" s="277">
        <f t="shared" si="0"/>
        <v>0</v>
      </c>
    </row>
    <row r="17" spans="2:22">
      <c r="B17" s="92"/>
      <c r="C17" s="42" t="s">
        <v>195</v>
      </c>
      <c r="D17" s="43"/>
      <c r="E17" s="43"/>
      <c r="F17" s="43"/>
      <c r="G17" s="43"/>
      <c r="H17" s="43"/>
      <c r="I17" s="44" t="s">
        <v>32</v>
      </c>
      <c r="J17" s="93"/>
      <c r="K17" s="94">
        <f>SUM(K18,K25,K39,K47)</f>
        <v>0</v>
      </c>
      <c r="L17" s="94"/>
      <c r="M17" s="94">
        <f>SUM(M18,M25,M39,M47)</f>
        <v>0</v>
      </c>
      <c r="N17" s="94"/>
      <c r="O17" s="94">
        <f>SUM(O18,O25,O39,O47)</f>
        <v>0</v>
      </c>
      <c r="P17" s="94"/>
      <c r="Q17" s="94">
        <f>SUM(Q18,Q25,Q39,Q47)</f>
        <v>0</v>
      </c>
      <c r="R17" s="94"/>
      <c r="S17" s="94">
        <f>SUM(S18,S25,S39,S47)</f>
        <v>0</v>
      </c>
      <c r="T17" s="94"/>
      <c r="U17" s="95">
        <f>SUM(U18,U25,U39,U47)</f>
        <v>0</v>
      </c>
      <c r="V17" s="96">
        <f t="shared" si="0"/>
        <v>0</v>
      </c>
    </row>
    <row r="18" spans="2:22">
      <c r="B18" s="97"/>
      <c r="C18" s="98"/>
      <c r="D18" s="98"/>
      <c r="E18" s="99" t="s">
        <v>69</v>
      </c>
      <c r="F18" s="99"/>
      <c r="G18" s="98"/>
      <c r="H18" s="98"/>
      <c r="I18" s="13" t="s">
        <v>32</v>
      </c>
      <c r="J18" s="100"/>
      <c r="K18" s="101">
        <f>SUM(K19,K22)</f>
        <v>0</v>
      </c>
      <c r="L18" s="101"/>
      <c r="M18" s="101">
        <f>SUM(M19,M22)</f>
        <v>0</v>
      </c>
      <c r="N18" s="101"/>
      <c r="O18" s="101">
        <f>SUM(O19,O22)</f>
        <v>0</v>
      </c>
      <c r="P18" s="101"/>
      <c r="Q18" s="101">
        <f>SUM(Q19,Q22)</f>
        <v>0</v>
      </c>
      <c r="R18" s="101"/>
      <c r="S18" s="101">
        <f>SUM(S19,S22)</f>
        <v>0</v>
      </c>
      <c r="T18" s="101"/>
      <c r="U18" s="102">
        <f>SUM(U19,U22)</f>
        <v>0</v>
      </c>
      <c r="V18" s="103">
        <f t="shared" si="0"/>
        <v>0</v>
      </c>
    </row>
    <row r="19" spans="2:22">
      <c r="B19" s="104"/>
      <c r="C19" s="49"/>
      <c r="D19" s="49"/>
      <c r="E19" s="105"/>
      <c r="F19" s="49" t="s">
        <v>25</v>
      </c>
      <c r="G19" s="58" t="s">
        <v>74</v>
      </c>
      <c r="H19" s="58"/>
      <c r="I19" s="14" t="s">
        <v>32</v>
      </c>
      <c r="J19" s="106"/>
      <c r="K19" s="45">
        <f>SUM(K20:K21)</f>
        <v>0</v>
      </c>
      <c r="L19" s="45"/>
      <c r="M19" s="45">
        <f>SUM(M20:M21)</f>
        <v>0</v>
      </c>
      <c r="N19" s="45"/>
      <c r="O19" s="45">
        <f>SUM(O20:O21)</f>
        <v>0</v>
      </c>
      <c r="P19" s="45"/>
      <c r="Q19" s="45">
        <f>SUM(Q20:Q21)</f>
        <v>0</v>
      </c>
      <c r="R19" s="45"/>
      <c r="S19" s="45">
        <f>SUM(S20:S21)</f>
        <v>0</v>
      </c>
      <c r="T19" s="45"/>
      <c r="U19" s="45">
        <f>SUM(U20:U21)</f>
        <v>0</v>
      </c>
      <c r="V19" s="108">
        <f>SUM(J19:U19)</f>
        <v>0</v>
      </c>
    </row>
    <row r="20" spans="2:22" s="71" customFormat="1">
      <c r="B20" s="109"/>
      <c r="C20" s="110"/>
      <c r="D20" s="110"/>
      <c r="E20" s="111"/>
      <c r="F20" s="111"/>
      <c r="G20" s="112"/>
      <c r="H20" s="112"/>
      <c r="I20" s="251" t="s">
        <v>33</v>
      </c>
      <c r="J20" s="55"/>
      <c r="K20" s="59"/>
      <c r="L20" s="59"/>
      <c r="M20" s="59"/>
      <c r="N20" s="59"/>
      <c r="O20" s="59"/>
      <c r="P20" s="59"/>
      <c r="Q20" s="59"/>
      <c r="R20" s="59"/>
      <c r="S20" s="59"/>
      <c r="T20" s="59"/>
      <c r="U20" s="59"/>
      <c r="V20" s="113"/>
    </row>
    <row r="21" spans="2:22" s="71" customFormat="1">
      <c r="B21" s="122"/>
      <c r="C21" s="110"/>
      <c r="D21" s="110"/>
      <c r="E21" s="111"/>
      <c r="F21" s="111"/>
      <c r="G21" s="112"/>
      <c r="H21" s="112"/>
      <c r="I21" s="251"/>
      <c r="J21" s="55"/>
      <c r="K21" s="59"/>
      <c r="L21" s="59"/>
      <c r="M21" s="59"/>
      <c r="N21" s="59"/>
      <c r="O21" s="59"/>
      <c r="P21" s="59"/>
      <c r="Q21" s="59"/>
      <c r="R21" s="59"/>
      <c r="S21" s="59"/>
      <c r="T21" s="59"/>
      <c r="U21" s="114"/>
      <c r="V21" s="113"/>
    </row>
    <row r="22" spans="2:22">
      <c r="B22" s="117"/>
      <c r="C22" s="49"/>
      <c r="D22" s="49"/>
      <c r="E22" s="105"/>
      <c r="F22" s="49" t="s">
        <v>26</v>
      </c>
      <c r="G22" s="58" t="s">
        <v>60</v>
      </c>
      <c r="H22" s="58"/>
      <c r="I22" s="14" t="s">
        <v>32</v>
      </c>
      <c r="J22" s="106"/>
      <c r="K22" s="45">
        <f>SUM(K23:K24)</f>
        <v>0</v>
      </c>
      <c r="L22" s="45"/>
      <c r="M22" s="45">
        <f>SUM(M23:M24)</f>
        <v>0</v>
      </c>
      <c r="N22" s="45"/>
      <c r="O22" s="45">
        <f>SUM(O23:O24)</f>
        <v>0</v>
      </c>
      <c r="P22" s="45"/>
      <c r="Q22" s="45">
        <f>SUM(Q23:Q24)</f>
        <v>0</v>
      </c>
      <c r="R22" s="45"/>
      <c r="S22" s="45">
        <f>SUM(S23:S24)</f>
        <v>0</v>
      </c>
      <c r="T22" s="45"/>
      <c r="U22" s="45">
        <f>SUM(U23:U24)</f>
        <v>0</v>
      </c>
      <c r="V22" s="108">
        <f>SUM(J22:U22)</f>
        <v>0</v>
      </c>
    </row>
    <row r="23" spans="2:22" s="71" customFormat="1">
      <c r="B23" s="115"/>
      <c r="C23" s="110"/>
      <c r="D23" s="110"/>
      <c r="E23" s="111"/>
      <c r="F23" s="111"/>
      <c r="G23" s="118"/>
      <c r="H23" s="118"/>
      <c r="I23" s="251" t="s">
        <v>33</v>
      </c>
      <c r="J23" s="63"/>
      <c r="K23" s="64"/>
      <c r="L23" s="63"/>
      <c r="M23" s="64"/>
      <c r="N23" s="63"/>
      <c r="O23" s="64"/>
      <c r="P23" s="63"/>
      <c r="Q23" s="64"/>
      <c r="R23" s="63"/>
      <c r="S23" s="64"/>
      <c r="T23" s="63"/>
      <c r="U23" s="64"/>
      <c r="V23" s="113"/>
    </row>
    <row r="24" spans="2:22" s="71" customFormat="1">
      <c r="B24" s="115"/>
      <c r="C24" s="110"/>
      <c r="D24" s="110"/>
      <c r="E24" s="111"/>
      <c r="F24" s="111"/>
      <c r="G24" s="118"/>
      <c r="H24" s="118"/>
      <c r="I24" s="251"/>
      <c r="J24" s="63"/>
      <c r="K24" s="64"/>
      <c r="L24" s="63"/>
      <c r="M24" s="64"/>
      <c r="N24" s="63"/>
      <c r="O24" s="64"/>
      <c r="P24" s="63"/>
      <c r="Q24" s="64"/>
      <c r="R24" s="63"/>
      <c r="S24" s="64"/>
      <c r="T24" s="63"/>
      <c r="U24" s="324"/>
      <c r="V24" s="113"/>
    </row>
    <row r="25" spans="2:22">
      <c r="B25" s="119"/>
      <c r="C25" s="98"/>
      <c r="D25" s="98"/>
      <c r="E25" s="120" t="s">
        <v>9</v>
      </c>
      <c r="F25" s="120"/>
      <c r="G25" s="120"/>
      <c r="H25" s="120"/>
      <c r="I25" s="13" t="s">
        <v>32</v>
      </c>
      <c r="J25" s="100"/>
      <c r="K25" s="101">
        <f>SUM(K26,K29,K32,K35)</f>
        <v>0</v>
      </c>
      <c r="L25" s="101"/>
      <c r="M25" s="101">
        <f>SUM(M26,M29,M32,M35)</f>
        <v>0</v>
      </c>
      <c r="N25" s="101"/>
      <c r="O25" s="101">
        <f>SUM(O26,O29,O32,O35)</f>
        <v>0</v>
      </c>
      <c r="P25" s="101"/>
      <c r="Q25" s="101">
        <f>SUM(Q26,Q29,Q32,Q35)</f>
        <v>0</v>
      </c>
      <c r="R25" s="101"/>
      <c r="S25" s="101">
        <f>SUM(S26,S29,S32,S35)</f>
        <v>0</v>
      </c>
      <c r="T25" s="101"/>
      <c r="U25" s="102">
        <f>SUM(U26,U29,U32,U35)</f>
        <v>0</v>
      </c>
      <c r="V25" s="103">
        <f>SUM(V26,V29,V32,V35)</f>
        <v>0</v>
      </c>
    </row>
    <row r="26" spans="2:22">
      <c r="B26" s="121"/>
      <c r="C26" s="49"/>
      <c r="D26" s="49"/>
      <c r="E26" s="105"/>
      <c r="F26" s="49" t="s">
        <v>25</v>
      </c>
      <c r="G26" s="58" t="s">
        <v>75</v>
      </c>
      <c r="H26" s="58"/>
      <c r="I26" s="14" t="s">
        <v>32</v>
      </c>
      <c r="J26" s="106"/>
      <c r="K26" s="45">
        <f>SUM(K27:K28)</f>
        <v>0</v>
      </c>
      <c r="L26" s="45"/>
      <c r="M26" s="45">
        <f>SUM(M27:M28)</f>
        <v>0</v>
      </c>
      <c r="N26" s="45"/>
      <c r="O26" s="45">
        <f>SUM(O27:O28)</f>
        <v>0</v>
      </c>
      <c r="P26" s="45"/>
      <c r="Q26" s="45">
        <f>SUM(Q27:Q28)</f>
        <v>0</v>
      </c>
      <c r="R26" s="45"/>
      <c r="S26" s="45">
        <f>SUM(S27:S28)</f>
        <v>0</v>
      </c>
      <c r="T26" s="45"/>
      <c r="U26" s="45">
        <f>SUM(U27:U28)</f>
        <v>0</v>
      </c>
      <c r="V26" s="108">
        <f>SUM(J26:U26)</f>
        <v>0</v>
      </c>
    </row>
    <row r="27" spans="2:22" s="71" customFormat="1">
      <c r="B27" s="115"/>
      <c r="C27" s="110"/>
      <c r="D27" s="110"/>
      <c r="E27" s="111"/>
      <c r="F27" s="111"/>
      <c r="G27" s="118"/>
      <c r="H27" s="118"/>
      <c r="I27" s="251" t="s">
        <v>33</v>
      </c>
      <c r="J27" s="55"/>
      <c r="K27" s="59"/>
      <c r="L27" s="55"/>
      <c r="M27" s="59"/>
      <c r="N27" s="55"/>
      <c r="O27" s="59"/>
      <c r="P27" s="55"/>
      <c r="Q27" s="59"/>
      <c r="R27" s="55"/>
      <c r="S27" s="59"/>
      <c r="T27" s="55"/>
      <c r="U27" s="59"/>
      <c r="V27" s="113"/>
    </row>
    <row r="28" spans="2:22" s="71" customFormat="1">
      <c r="B28" s="115"/>
      <c r="C28" s="110"/>
      <c r="D28" s="110"/>
      <c r="E28" s="111"/>
      <c r="F28" s="111"/>
      <c r="G28" s="118"/>
      <c r="H28" s="118"/>
      <c r="I28" s="251"/>
      <c r="J28" s="55"/>
      <c r="K28" s="59"/>
      <c r="L28" s="55"/>
      <c r="M28" s="59"/>
      <c r="N28" s="55"/>
      <c r="O28" s="59"/>
      <c r="P28" s="55"/>
      <c r="Q28" s="59"/>
      <c r="R28" s="55"/>
      <c r="S28" s="59"/>
      <c r="T28" s="55"/>
      <c r="U28" s="114"/>
      <c r="V28" s="113"/>
    </row>
    <row r="29" spans="2:22" ht="14.25" customHeight="1">
      <c r="B29" s="104"/>
      <c r="C29" s="49"/>
      <c r="D29" s="49"/>
      <c r="E29" s="105"/>
      <c r="F29" s="49" t="s">
        <v>26</v>
      </c>
      <c r="G29" s="58" t="s">
        <v>76</v>
      </c>
      <c r="H29" s="58"/>
      <c r="I29" s="14" t="s">
        <v>32</v>
      </c>
      <c r="J29" s="106"/>
      <c r="K29" s="45">
        <f>SUM(K30:K31)</f>
        <v>0</v>
      </c>
      <c r="L29" s="45"/>
      <c r="M29" s="45">
        <f>SUM(M30:M31)</f>
        <v>0</v>
      </c>
      <c r="N29" s="45"/>
      <c r="O29" s="45">
        <f>SUM(O30:O31)</f>
        <v>0</v>
      </c>
      <c r="P29" s="45"/>
      <c r="Q29" s="45">
        <f>SUM(Q30:Q31)</f>
        <v>0</v>
      </c>
      <c r="R29" s="45"/>
      <c r="S29" s="45">
        <f>SUM(S30:S31)</f>
        <v>0</v>
      </c>
      <c r="T29" s="45"/>
      <c r="U29" s="45">
        <f>SUM(U30:U31)</f>
        <v>0</v>
      </c>
      <c r="V29" s="108">
        <f>SUM(J29:U29)</f>
        <v>0</v>
      </c>
    </row>
    <row r="30" spans="2:22" s="71" customFormat="1" ht="14.25" customHeight="1">
      <c r="B30" s="122"/>
      <c r="C30" s="110"/>
      <c r="D30" s="110"/>
      <c r="E30" s="111"/>
      <c r="F30" s="111"/>
      <c r="G30" s="118"/>
      <c r="H30" s="118"/>
      <c r="I30" s="251" t="s">
        <v>33</v>
      </c>
      <c r="J30" s="55"/>
      <c r="K30" s="59"/>
      <c r="L30" s="55"/>
      <c r="M30" s="59"/>
      <c r="N30" s="55"/>
      <c r="O30" s="59"/>
      <c r="P30" s="55"/>
      <c r="Q30" s="59"/>
      <c r="R30" s="55"/>
      <c r="S30" s="59"/>
      <c r="T30" s="55"/>
      <c r="U30" s="59"/>
      <c r="V30" s="113"/>
    </row>
    <row r="31" spans="2:22" s="71" customFormat="1" ht="14.25" customHeight="1">
      <c r="B31" s="122"/>
      <c r="C31" s="110"/>
      <c r="D31" s="110"/>
      <c r="E31" s="111"/>
      <c r="F31" s="111"/>
      <c r="G31" s="118"/>
      <c r="H31" s="118"/>
      <c r="I31" s="251"/>
      <c r="J31" s="55"/>
      <c r="K31" s="59"/>
      <c r="L31" s="55"/>
      <c r="M31" s="59"/>
      <c r="N31" s="55"/>
      <c r="O31" s="59"/>
      <c r="P31" s="55"/>
      <c r="Q31" s="59"/>
      <c r="R31" s="55"/>
      <c r="S31" s="59"/>
      <c r="T31" s="55"/>
      <c r="U31" s="114"/>
      <c r="V31" s="113"/>
    </row>
    <row r="32" spans="2:22">
      <c r="B32" s="117"/>
      <c r="C32" s="49"/>
      <c r="D32" s="49"/>
      <c r="E32" s="123"/>
      <c r="F32" s="49" t="s">
        <v>55</v>
      </c>
      <c r="G32" s="58" t="s">
        <v>20</v>
      </c>
      <c r="H32" s="58"/>
      <c r="I32" s="14" t="s">
        <v>32</v>
      </c>
      <c r="J32" s="106"/>
      <c r="K32" s="45">
        <f>SUM(K33:K34)</f>
        <v>0</v>
      </c>
      <c r="L32" s="45"/>
      <c r="M32" s="45">
        <f>SUM(M33:M34)</f>
        <v>0</v>
      </c>
      <c r="N32" s="45"/>
      <c r="O32" s="45">
        <f>SUM(O33:O34)</f>
        <v>0</v>
      </c>
      <c r="P32" s="45"/>
      <c r="Q32" s="45">
        <f>SUM(Q33:Q34)</f>
        <v>0</v>
      </c>
      <c r="R32" s="45"/>
      <c r="S32" s="45">
        <f>SUM(S33:S34)</f>
        <v>0</v>
      </c>
      <c r="T32" s="45"/>
      <c r="U32" s="45">
        <f>SUM(U33:U34)</f>
        <v>0</v>
      </c>
      <c r="V32" s="108">
        <f>SUM(J32:U32)</f>
        <v>0</v>
      </c>
    </row>
    <row r="33" spans="2:22" s="71" customFormat="1">
      <c r="B33" s="115"/>
      <c r="C33" s="110"/>
      <c r="D33" s="110"/>
      <c r="E33" s="124"/>
      <c r="F33" s="110"/>
      <c r="G33" s="118"/>
      <c r="H33" s="118"/>
      <c r="I33" s="251" t="s">
        <v>33</v>
      </c>
      <c r="J33" s="55"/>
      <c r="K33" s="59"/>
      <c r="L33" s="59"/>
      <c r="M33" s="59"/>
      <c r="N33" s="59"/>
      <c r="O33" s="59"/>
      <c r="P33" s="59"/>
      <c r="Q33" s="59"/>
      <c r="R33" s="59"/>
      <c r="S33" s="59"/>
      <c r="T33" s="59"/>
      <c r="U33" s="114"/>
      <c r="V33" s="113"/>
    </row>
    <row r="34" spans="2:22" s="71" customFormat="1">
      <c r="B34" s="115"/>
      <c r="C34" s="110"/>
      <c r="D34" s="110"/>
      <c r="E34" s="124"/>
      <c r="F34" s="110"/>
      <c r="G34" s="118"/>
      <c r="H34" s="118"/>
      <c r="I34" s="251"/>
      <c r="J34" s="55"/>
      <c r="K34" s="59"/>
      <c r="L34" s="59"/>
      <c r="M34" s="59"/>
      <c r="N34" s="59"/>
      <c r="O34" s="59"/>
      <c r="P34" s="59"/>
      <c r="Q34" s="59"/>
      <c r="R34" s="59"/>
      <c r="S34" s="59"/>
      <c r="T34" s="59"/>
      <c r="U34" s="114"/>
      <c r="V34" s="113"/>
    </row>
    <row r="35" spans="2:22">
      <c r="B35" s="104"/>
      <c r="C35" s="49"/>
      <c r="D35" s="49"/>
      <c r="E35" s="105"/>
      <c r="F35" s="49" t="s">
        <v>58</v>
      </c>
      <c r="G35" s="58" t="s">
        <v>27</v>
      </c>
      <c r="H35" s="58" t="s">
        <v>21</v>
      </c>
      <c r="I35" s="14" t="s">
        <v>32</v>
      </c>
      <c r="J35" s="106"/>
      <c r="K35" s="45">
        <f>SUM(K36:K38)</f>
        <v>0</v>
      </c>
      <c r="L35" s="45"/>
      <c r="M35" s="45">
        <f>SUM(M36:M38)</f>
        <v>0</v>
      </c>
      <c r="N35" s="45"/>
      <c r="O35" s="45">
        <f>SUM(O36:O38)</f>
        <v>0</v>
      </c>
      <c r="P35" s="45"/>
      <c r="Q35" s="45">
        <f>SUM(Q36:Q38)</f>
        <v>0</v>
      </c>
      <c r="R35" s="45"/>
      <c r="S35" s="45">
        <f>SUM(S36:S38)</f>
        <v>0</v>
      </c>
      <c r="T35" s="45"/>
      <c r="U35" s="107">
        <f>SUM(U36:U38)</f>
        <v>0</v>
      </c>
      <c r="V35" s="108">
        <f>SUM(J35:U35)</f>
        <v>0</v>
      </c>
    </row>
    <row r="36" spans="2:22" s="71" customFormat="1">
      <c r="B36" s="109"/>
      <c r="C36" s="110"/>
      <c r="D36" s="110"/>
      <c r="E36" s="111"/>
      <c r="F36" s="111"/>
      <c r="G36" s="118" t="s">
        <v>57</v>
      </c>
      <c r="H36" s="118"/>
      <c r="I36" s="251" t="s">
        <v>33</v>
      </c>
      <c r="J36" s="55"/>
      <c r="K36" s="59"/>
      <c r="L36" s="59"/>
      <c r="M36" s="59"/>
      <c r="N36" s="59"/>
      <c r="O36" s="59"/>
      <c r="P36" s="59"/>
      <c r="Q36" s="59"/>
      <c r="R36" s="59"/>
      <c r="S36" s="59"/>
      <c r="T36" s="59"/>
      <c r="U36" s="114"/>
      <c r="V36" s="113"/>
    </row>
    <row r="37" spans="2:22" s="71" customFormat="1">
      <c r="B37" s="109"/>
      <c r="C37" s="110"/>
      <c r="D37" s="110"/>
      <c r="E37" s="111"/>
      <c r="F37" s="111"/>
      <c r="G37" s="118" t="s">
        <v>61</v>
      </c>
      <c r="H37" s="118"/>
      <c r="I37" s="251" t="s">
        <v>33</v>
      </c>
      <c r="J37" s="55"/>
      <c r="K37" s="59"/>
      <c r="L37" s="62"/>
      <c r="M37" s="59"/>
      <c r="N37" s="62"/>
      <c r="O37" s="59"/>
      <c r="P37" s="62"/>
      <c r="Q37" s="59"/>
      <c r="R37" s="62"/>
      <c r="S37" s="59"/>
      <c r="T37" s="62"/>
      <c r="U37" s="59"/>
      <c r="V37" s="113"/>
    </row>
    <row r="38" spans="2:22" s="71" customFormat="1" ht="14.25" customHeight="1">
      <c r="B38" s="116"/>
      <c r="C38" s="110"/>
      <c r="D38" s="110"/>
      <c r="E38" s="111"/>
      <c r="F38" s="111"/>
      <c r="G38" s="118"/>
      <c r="H38" s="118"/>
      <c r="I38" s="251"/>
      <c r="J38" s="55"/>
      <c r="K38" s="59"/>
      <c r="L38" s="59"/>
      <c r="M38" s="59"/>
      <c r="N38" s="59"/>
      <c r="O38" s="59"/>
      <c r="P38" s="59"/>
      <c r="Q38" s="59"/>
      <c r="R38" s="59"/>
      <c r="S38" s="59"/>
      <c r="T38" s="59"/>
      <c r="U38" s="114"/>
      <c r="V38" s="113"/>
    </row>
    <row r="39" spans="2:22">
      <c r="B39" s="125"/>
      <c r="C39" s="98"/>
      <c r="D39" s="98"/>
      <c r="E39" s="99" t="s">
        <v>71</v>
      </c>
      <c r="F39" s="99"/>
      <c r="G39" s="98"/>
      <c r="H39" s="98"/>
      <c r="I39" s="13" t="s">
        <v>32</v>
      </c>
      <c r="J39" s="100"/>
      <c r="K39" s="101">
        <f>SUM(K40,K43)</f>
        <v>0</v>
      </c>
      <c r="L39" s="101"/>
      <c r="M39" s="101">
        <f>SUM(M40,M43)</f>
        <v>0</v>
      </c>
      <c r="N39" s="101"/>
      <c r="O39" s="101">
        <f>SUM(O40,O43)</f>
        <v>0</v>
      </c>
      <c r="P39" s="101"/>
      <c r="Q39" s="101">
        <f>SUM(Q40,Q43)</f>
        <v>0</v>
      </c>
      <c r="R39" s="101"/>
      <c r="S39" s="101">
        <f>SUM(S40,S43)</f>
        <v>0</v>
      </c>
      <c r="T39" s="101"/>
      <c r="U39" s="102">
        <f>SUM(U40,U43)</f>
        <v>0</v>
      </c>
      <c r="V39" s="103">
        <f>SUM(V40,V43)</f>
        <v>0</v>
      </c>
    </row>
    <row r="40" spans="2:22">
      <c r="B40" s="121"/>
      <c r="C40" s="49"/>
      <c r="D40" s="49"/>
      <c r="E40" s="123"/>
      <c r="F40" s="49" t="s">
        <v>25</v>
      </c>
      <c r="G40" s="58" t="s">
        <v>19</v>
      </c>
      <c r="H40" s="58"/>
      <c r="I40" s="14" t="s">
        <v>32</v>
      </c>
      <c r="J40" s="106"/>
      <c r="K40" s="45">
        <f>SUM(K41:K42)</f>
        <v>0</v>
      </c>
      <c r="L40" s="45"/>
      <c r="M40" s="45">
        <f>SUM(M41:M42)</f>
        <v>0</v>
      </c>
      <c r="N40" s="45"/>
      <c r="O40" s="45">
        <f>SUM(O41:O42)</f>
        <v>0</v>
      </c>
      <c r="P40" s="45"/>
      <c r="Q40" s="45">
        <f>SUM(Q41:Q42)</f>
        <v>0</v>
      </c>
      <c r="R40" s="45"/>
      <c r="S40" s="45">
        <f>SUM(S41:S42)</f>
        <v>0</v>
      </c>
      <c r="T40" s="45"/>
      <c r="U40" s="45">
        <f>SUM(U41:U42)</f>
        <v>0</v>
      </c>
      <c r="V40" s="108">
        <f>SUM(J40:U40)</f>
        <v>0</v>
      </c>
    </row>
    <row r="41" spans="2:22" s="71" customFormat="1">
      <c r="B41" s="115"/>
      <c r="C41" s="110"/>
      <c r="D41" s="110"/>
      <c r="E41" s="124"/>
      <c r="F41" s="111"/>
      <c r="G41" s="118"/>
      <c r="H41" s="118"/>
      <c r="I41" s="251" t="s">
        <v>33</v>
      </c>
      <c r="J41" s="63"/>
      <c r="K41" s="64"/>
      <c r="L41" s="55"/>
      <c r="M41" s="59"/>
      <c r="N41" s="55"/>
      <c r="O41" s="59"/>
      <c r="P41" s="55"/>
      <c r="Q41" s="59"/>
      <c r="R41" s="55"/>
      <c r="S41" s="59"/>
      <c r="T41" s="55"/>
      <c r="U41" s="59"/>
      <c r="V41" s="113"/>
    </row>
    <row r="42" spans="2:22" s="71" customFormat="1">
      <c r="B42" s="116"/>
      <c r="C42" s="110"/>
      <c r="D42" s="110"/>
      <c r="E42" s="124"/>
      <c r="F42" s="111"/>
      <c r="G42" s="118"/>
      <c r="H42" s="118"/>
      <c r="I42" s="251"/>
      <c r="J42" s="63"/>
      <c r="K42" s="64"/>
      <c r="L42" s="55"/>
      <c r="M42" s="59"/>
      <c r="N42" s="55"/>
      <c r="O42" s="59"/>
      <c r="P42" s="55"/>
      <c r="Q42" s="59"/>
      <c r="R42" s="55"/>
      <c r="S42" s="59"/>
      <c r="T42" s="55"/>
      <c r="U42" s="114"/>
      <c r="V42" s="113"/>
    </row>
    <row r="43" spans="2:22">
      <c r="B43" s="117"/>
      <c r="C43" s="49"/>
      <c r="D43" s="49"/>
      <c r="E43" s="123"/>
      <c r="F43" s="49" t="s">
        <v>26</v>
      </c>
      <c r="G43" s="58" t="s">
        <v>27</v>
      </c>
      <c r="H43" s="58"/>
      <c r="I43" s="14" t="s">
        <v>32</v>
      </c>
      <c r="J43" s="106"/>
      <c r="K43" s="45">
        <f>SUM(K44:K46)</f>
        <v>0</v>
      </c>
      <c r="L43" s="45"/>
      <c r="M43" s="45">
        <f>SUM(M44:M46)</f>
        <v>0</v>
      </c>
      <c r="N43" s="45"/>
      <c r="O43" s="45">
        <f>SUM(O44:O46)</f>
        <v>0</v>
      </c>
      <c r="P43" s="45"/>
      <c r="Q43" s="45">
        <f>SUM(Q44:Q46)</f>
        <v>0</v>
      </c>
      <c r="R43" s="45"/>
      <c r="S43" s="45">
        <f>SUM(S44:S46)</f>
        <v>0</v>
      </c>
      <c r="T43" s="45"/>
      <c r="U43" s="107">
        <f>SUM(U44:U46)</f>
        <v>0</v>
      </c>
      <c r="V43" s="108">
        <f>SUM(J43:U43)</f>
        <v>0</v>
      </c>
    </row>
    <row r="44" spans="2:22" s="71" customFormat="1">
      <c r="B44" s="115"/>
      <c r="C44" s="110"/>
      <c r="D44" s="110"/>
      <c r="E44" s="124"/>
      <c r="F44" s="110"/>
      <c r="G44" s="118" t="s">
        <v>72</v>
      </c>
      <c r="H44" s="118"/>
      <c r="I44" s="251" t="s">
        <v>33</v>
      </c>
      <c r="J44" s="55"/>
      <c r="K44" s="59"/>
      <c r="L44" s="59"/>
      <c r="M44" s="59"/>
      <c r="N44" s="59"/>
      <c r="O44" s="59"/>
      <c r="P44" s="59"/>
      <c r="Q44" s="59"/>
      <c r="R44" s="59"/>
      <c r="S44" s="59"/>
      <c r="T44" s="59"/>
      <c r="U44" s="114"/>
      <c r="V44" s="113"/>
    </row>
    <row r="45" spans="2:22" s="71" customFormat="1">
      <c r="B45" s="115"/>
      <c r="C45" s="110"/>
      <c r="D45" s="110"/>
      <c r="E45" s="124"/>
      <c r="F45" s="110"/>
      <c r="G45" s="118" t="s">
        <v>62</v>
      </c>
      <c r="H45" s="118"/>
      <c r="I45" s="251" t="s">
        <v>33</v>
      </c>
      <c r="J45" s="55"/>
      <c r="K45" s="59"/>
      <c r="L45" s="59"/>
      <c r="M45" s="59"/>
      <c r="N45" s="59"/>
      <c r="O45" s="59"/>
      <c r="P45" s="59"/>
      <c r="Q45" s="59"/>
      <c r="R45" s="59"/>
      <c r="S45" s="59"/>
      <c r="T45" s="59"/>
      <c r="U45" s="114"/>
      <c r="V45" s="113"/>
    </row>
    <row r="46" spans="2:22" s="71" customFormat="1">
      <c r="B46" s="115"/>
      <c r="C46" s="110"/>
      <c r="D46" s="110"/>
      <c r="E46" s="124"/>
      <c r="F46" s="110"/>
      <c r="G46" s="118"/>
      <c r="H46" s="118"/>
      <c r="I46" s="251"/>
      <c r="J46" s="55"/>
      <c r="K46" s="59"/>
      <c r="L46" s="59"/>
      <c r="M46" s="59"/>
      <c r="N46" s="59"/>
      <c r="O46" s="59"/>
      <c r="P46" s="59"/>
      <c r="Q46" s="59"/>
      <c r="R46" s="59"/>
      <c r="S46" s="59"/>
      <c r="T46" s="59"/>
      <c r="U46" s="114"/>
      <c r="V46" s="113"/>
    </row>
    <row r="47" spans="2:22">
      <c r="B47" s="97"/>
      <c r="C47" s="98"/>
      <c r="D47" s="98"/>
      <c r="E47" s="126" t="s">
        <v>11</v>
      </c>
      <c r="F47" s="126"/>
      <c r="G47" s="120"/>
      <c r="H47" s="120"/>
      <c r="I47" s="13" t="s">
        <v>32</v>
      </c>
      <c r="J47" s="100"/>
      <c r="K47" s="101">
        <f>SUM(K48,K51,K54,K57,K60,K63)</f>
        <v>0</v>
      </c>
      <c r="L47" s="101"/>
      <c r="M47" s="101">
        <f>SUM(M48,M51,M54,M57,M60,M63)</f>
        <v>0</v>
      </c>
      <c r="N47" s="101"/>
      <c r="O47" s="101">
        <f>SUM(O48,O51,O54,O57,O60,O63)</f>
        <v>0</v>
      </c>
      <c r="P47" s="101"/>
      <c r="Q47" s="101">
        <f>SUM(Q48,Q51,Q54,Q57,Q60,Q63)</f>
        <v>0</v>
      </c>
      <c r="R47" s="101"/>
      <c r="S47" s="101">
        <f>SUM(S48,S51,S54,S57,S60,S63)</f>
        <v>0</v>
      </c>
      <c r="T47" s="101"/>
      <c r="U47" s="102">
        <f>SUM(U48,U51,U54,U57,U60,U63)</f>
        <v>0</v>
      </c>
      <c r="V47" s="103">
        <f>SUM(V48,V51,V54,V57,V60,V63)</f>
        <v>0</v>
      </c>
    </row>
    <row r="48" spans="2:22">
      <c r="B48" s="117"/>
      <c r="C48" s="49"/>
      <c r="D48" s="49"/>
      <c r="E48" s="123"/>
      <c r="F48" s="49" t="s">
        <v>25</v>
      </c>
      <c r="G48" s="58" t="s">
        <v>67</v>
      </c>
      <c r="H48" s="58"/>
      <c r="I48" s="14" t="s">
        <v>32</v>
      </c>
      <c r="J48" s="106"/>
      <c r="K48" s="45">
        <f>SUM(K49:K50)</f>
        <v>0</v>
      </c>
      <c r="L48" s="45"/>
      <c r="M48" s="45">
        <f>SUM(M49:M50)</f>
        <v>0</v>
      </c>
      <c r="N48" s="45"/>
      <c r="O48" s="45">
        <f>SUM(O49:O50)</f>
        <v>0</v>
      </c>
      <c r="P48" s="45"/>
      <c r="Q48" s="45">
        <f>SUM(Q49:Q50)</f>
        <v>0</v>
      </c>
      <c r="R48" s="45"/>
      <c r="S48" s="45">
        <f>SUM(S49:S50)</f>
        <v>0</v>
      </c>
      <c r="T48" s="45"/>
      <c r="U48" s="45">
        <f>SUM(U49:U50)</f>
        <v>0</v>
      </c>
      <c r="V48" s="108">
        <f>SUM(J48:U48)</f>
        <v>0</v>
      </c>
    </row>
    <row r="49" spans="2:22" s="132" customFormat="1">
      <c r="B49" s="127"/>
      <c r="C49" s="128"/>
      <c r="D49" s="128"/>
      <c r="E49" s="129"/>
      <c r="F49" s="128"/>
      <c r="G49" s="56"/>
      <c r="H49" s="56"/>
      <c r="I49" s="15" t="s">
        <v>33</v>
      </c>
      <c r="J49" s="57"/>
      <c r="K49" s="60"/>
      <c r="L49" s="60"/>
      <c r="M49" s="60"/>
      <c r="N49" s="60"/>
      <c r="O49" s="60"/>
      <c r="P49" s="60"/>
      <c r="Q49" s="60"/>
      <c r="R49" s="60"/>
      <c r="S49" s="60"/>
      <c r="T49" s="60"/>
      <c r="U49" s="130"/>
      <c r="V49" s="131"/>
    </row>
    <row r="50" spans="2:22" s="132" customFormat="1">
      <c r="B50" s="133"/>
      <c r="C50" s="128"/>
      <c r="D50" s="128"/>
      <c r="E50" s="129"/>
      <c r="F50" s="128"/>
      <c r="G50" s="56"/>
      <c r="H50" s="56"/>
      <c r="I50" s="15"/>
      <c r="J50" s="57"/>
      <c r="K50" s="60"/>
      <c r="L50" s="60"/>
      <c r="M50" s="60"/>
      <c r="N50" s="60"/>
      <c r="O50" s="60"/>
      <c r="P50" s="60"/>
      <c r="Q50" s="60"/>
      <c r="R50" s="60"/>
      <c r="S50" s="60"/>
      <c r="T50" s="60"/>
      <c r="U50" s="130"/>
      <c r="V50" s="131"/>
    </row>
    <row r="51" spans="2:22">
      <c r="B51" s="117"/>
      <c r="C51" s="49"/>
      <c r="D51" s="49"/>
      <c r="E51" s="123"/>
      <c r="F51" s="49" t="s">
        <v>26</v>
      </c>
      <c r="G51" s="58" t="s">
        <v>68</v>
      </c>
      <c r="H51" s="58" t="s">
        <v>30</v>
      </c>
      <c r="I51" s="14" t="s">
        <v>32</v>
      </c>
      <c r="J51" s="106"/>
      <c r="K51" s="45">
        <f>SUM(K52:K53)</f>
        <v>0</v>
      </c>
      <c r="L51" s="45"/>
      <c r="M51" s="45">
        <f>SUM(M52:M53)</f>
        <v>0</v>
      </c>
      <c r="N51" s="45"/>
      <c r="O51" s="45">
        <f>SUM(O52:O53)</f>
        <v>0</v>
      </c>
      <c r="P51" s="45"/>
      <c r="Q51" s="45">
        <f>SUM(Q52:Q53)</f>
        <v>0</v>
      </c>
      <c r="R51" s="45"/>
      <c r="S51" s="45">
        <f>SUM(S52:S53)</f>
        <v>0</v>
      </c>
      <c r="T51" s="45"/>
      <c r="U51" s="45">
        <f>SUM(U52:U53)</f>
        <v>0</v>
      </c>
      <c r="V51" s="108">
        <f>SUM(J51:U51)</f>
        <v>0</v>
      </c>
    </row>
    <row r="52" spans="2:22" s="71" customFormat="1" ht="14.25" customHeight="1">
      <c r="B52" s="115"/>
      <c r="C52" s="110"/>
      <c r="D52" s="110"/>
      <c r="E52" s="118"/>
      <c r="F52" s="111"/>
      <c r="G52" s="110"/>
      <c r="H52" s="110"/>
      <c r="I52" s="15" t="s">
        <v>33</v>
      </c>
      <c r="J52" s="61"/>
      <c r="K52" s="64"/>
      <c r="L52" s="57"/>
      <c r="M52" s="59"/>
      <c r="N52" s="57"/>
      <c r="O52" s="59"/>
      <c r="P52" s="57"/>
      <c r="Q52" s="59"/>
      <c r="R52" s="57"/>
      <c r="S52" s="59"/>
      <c r="T52" s="57"/>
      <c r="U52" s="59"/>
      <c r="V52" s="113"/>
    </row>
    <row r="53" spans="2:22" s="71" customFormat="1" ht="14.25" customHeight="1">
      <c r="B53" s="116"/>
      <c r="C53" s="110"/>
      <c r="D53" s="110"/>
      <c r="E53" s="118"/>
      <c r="F53" s="111"/>
      <c r="G53" s="110"/>
      <c r="H53" s="110"/>
      <c r="I53" s="15"/>
      <c r="J53" s="61"/>
      <c r="K53" s="64"/>
      <c r="L53" s="57"/>
      <c r="M53" s="59"/>
      <c r="N53" s="57"/>
      <c r="O53" s="59"/>
      <c r="P53" s="57"/>
      <c r="Q53" s="59"/>
      <c r="R53" s="57"/>
      <c r="S53" s="59"/>
      <c r="T53" s="57"/>
      <c r="U53" s="114"/>
      <c r="V53" s="113"/>
    </row>
    <row r="54" spans="2:22">
      <c r="B54" s="117"/>
      <c r="C54" s="49"/>
      <c r="D54" s="49"/>
      <c r="E54" s="123"/>
      <c r="F54" s="49" t="s">
        <v>55</v>
      </c>
      <c r="G54" s="58" t="s">
        <v>77</v>
      </c>
      <c r="H54" s="58"/>
      <c r="I54" s="14" t="s">
        <v>32</v>
      </c>
      <c r="J54" s="106"/>
      <c r="K54" s="45">
        <f>SUM(K55:K56)</f>
        <v>0</v>
      </c>
      <c r="L54" s="45"/>
      <c r="M54" s="45">
        <f>SUM(M55:M56)</f>
        <v>0</v>
      </c>
      <c r="N54" s="45"/>
      <c r="O54" s="45">
        <f>SUM(O55:O56)</f>
        <v>0</v>
      </c>
      <c r="P54" s="45"/>
      <c r="Q54" s="45">
        <f>SUM(Q55:Q56)</f>
        <v>0</v>
      </c>
      <c r="R54" s="45"/>
      <c r="S54" s="45">
        <f>SUM(S55:S56)</f>
        <v>0</v>
      </c>
      <c r="T54" s="45"/>
      <c r="U54" s="45">
        <f>SUM(U55:U56)</f>
        <v>0</v>
      </c>
      <c r="V54" s="108">
        <f>SUM(J54:U54)</f>
        <v>0</v>
      </c>
    </row>
    <row r="55" spans="2:22" s="71" customFormat="1" ht="14.25" customHeight="1">
      <c r="B55" s="115"/>
      <c r="C55" s="110"/>
      <c r="D55" s="110"/>
      <c r="E55" s="118"/>
      <c r="F55" s="111"/>
      <c r="G55" s="110"/>
      <c r="H55" s="110"/>
      <c r="I55" s="15" t="s">
        <v>33</v>
      </c>
      <c r="J55" s="55"/>
      <c r="K55" s="59"/>
      <c r="L55" s="59"/>
      <c r="M55" s="59"/>
      <c r="N55" s="59"/>
      <c r="O55" s="59"/>
      <c r="P55" s="59"/>
      <c r="Q55" s="59"/>
      <c r="R55" s="59"/>
      <c r="S55" s="59"/>
      <c r="T55" s="59"/>
      <c r="U55" s="114"/>
      <c r="V55" s="113"/>
    </row>
    <row r="56" spans="2:22" s="71" customFormat="1" ht="14.25" customHeight="1">
      <c r="B56" s="115"/>
      <c r="C56" s="110"/>
      <c r="D56" s="110"/>
      <c r="E56" s="118"/>
      <c r="F56" s="111"/>
      <c r="G56" s="110"/>
      <c r="H56" s="110"/>
      <c r="I56" s="15"/>
      <c r="J56" s="55"/>
      <c r="K56" s="59"/>
      <c r="L56" s="59"/>
      <c r="M56" s="59"/>
      <c r="N56" s="59"/>
      <c r="O56" s="59"/>
      <c r="P56" s="59"/>
      <c r="Q56" s="59"/>
      <c r="R56" s="59"/>
      <c r="S56" s="59"/>
      <c r="T56" s="59"/>
      <c r="U56" s="114"/>
      <c r="V56" s="113"/>
    </row>
    <row r="57" spans="2:22">
      <c r="B57" s="104"/>
      <c r="C57" s="49"/>
      <c r="D57" s="49"/>
      <c r="E57" s="123"/>
      <c r="F57" s="49" t="s">
        <v>58</v>
      </c>
      <c r="G57" s="58" t="s">
        <v>13</v>
      </c>
      <c r="H57" s="58"/>
      <c r="I57" s="14" t="s">
        <v>32</v>
      </c>
      <c r="J57" s="106"/>
      <c r="K57" s="45">
        <f>SUM(K58:K59)</f>
        <v>0</v>
      </c>
      <c r="L57" s="45"/>
      <c r="M57" s="45">
        <f>SUM(M58:M59)</f>
        <v>0</v>
      </c>
      <c r="N57" s="45"/>
      <c r="O57" s="45">
        <f>SUM(O58:O59)</f>
        <v>0</v>
      </c>
      <c r="P57" s="45"/>
      <c r="Q57" s="45">
        <f>SUM(Q58:Q59)</f>
        <v>0</v>
      </c>
      <c r="R57" s="45"/>
      <c r="S57" s="45">
        <f>SUM(S58:S59)</f>
        <v>0</v>
      </c>
      <c r="T57" s="45"/>
      <c r="U57" s="45">
        <f>SUM(U58:U59)</f>
        <v>0</v>
      </c>
      <c r="V57" s="108">
        <f>SUM(J57:U57)</f>
        <v>0</v>
      </c>
    </row>
    <row r="58" spans="2:22" s="71" customFormat="1" ht="14.25" customHeight="1">
      <c r="B58" s="109"/>
      <c r="C58" s="110"/>
      <c r="D58" s="110"/>
      <c r="E58" s="118"/>
      <c r="F58" s="111"/>
      <c r="G58" s="110"/>
      <c r="H58" s="110"/>
      <c r="I58" s="15" t="s">
        <v>33</v>
      </c>
      <c r="J58" s="55"/>
      <c r="K58" s="59"/>
      <c r="L58" s="59"/>
      <c r="M58" s="59"/>
      <c r="N58" s="59"/>
      <c r="O58" s="59"/>
      <c r="P58" s="59"/>
      <c r="Q58" s="59"/>
      <c r="R58" s="59"/>
      <c r="S58" s="59"/>
      <c r="T58" s="59"/>
      <c r="U58" s="114"/>
      <c r="V58" s="113"/>
    </row>
    <row r="59" spans="2:22" s="71" customFormat="1" ht="14.25" customHeight="1">
      <c r="B59" s="122"/>
      <c r="C59" s="110"/>
      <c r="D59" s="110"/>
      <c r="E59" s="118"/>
      <c r="F59" s="111"/>
      <c r="G59" s="110"/>
      <c r="H59" s="110"/>
      <c r="I59" s="15"/>
      <c r="J59" s="55"/>
      <c r="K59" s="59"/>
      <c r="L59" s="59"/>
      <c r="M59" s="59"/>
      <c r="N59" s="59"/>
      <c r="O59" s="59"/>
      <c r="P59" s="59"/>
      <c r="Q59" s="59"/>
      <c r="R59" s="59"/>
      <c r="S59" s="59"/>
      <c r="T59" s="59"/>
      <c r="U59" s="114"/>
      <c r="V59" s="113"/>
    </row>
    <row r="60" spans="2:22">
      <c r="B60" s="117"/>
      <c r="C60" s="49"/>
      <c r="D60" s="49"/>
      <c r="E60" s="123"/>
      <c r="F60" s="49" t="s">
        <v>59</v>
      </c>
      <c r="G60" s="58" t="s">
        <v>52</v>
      </c>
      <c r="H60" s="58"/>
      <c r="I60" s="14" t="s">
        <v>32</v>
      </c>
      <c r="J60" s="106"/>
      <c r="K60" s="45">
        <f>SUM(K61:K62)</f>
        <v>0</v>
      </c>
      <c r="L60" s="45"/>
      <c r="M60" s="45">
        <f>SUM(M61:M62)</f>
        <v>0</v>
      </c>
      <c r="N60" s="45"/>
      <c r="O60" s="45">
        <f>SUM(O61:O62)</f>
        <v>0</v>
      </c>
      <c r="P60" s="45"/>
      <c r="Q60" s="45">
        <f>SUM(Q61:Q62)</f>
        <v>0</v>
      </c>
      <c r="R60" s="45"/>
      <c r="S60" s="45">
        <f>SUM(S61:S62)</f>
        <v>0</v>
      </c>
      <c r="T60" s="45"/>
      <c r="U60" s="45">
        <f>SUM(U61:U62)</f>
        <v>0</v>
      </c>
      <c r="V60" s="108">
        <f>SUM(J60:U60)</f>
        <v>0</v>
      </c>
    </row>
    <row r="61" spans="2:22" s="132" customFormat="1">
      <c r="B61" s="133"/>
      <c r="C61" s="128"/>
      <c r="D61" s="128"/>
      <c r="E61" s="129"/>
      <c r="F61" s="129"/>
      <c r="G61" s="56"/>
      <c r="H61" s="56"/>
      <c r="I61" s="15" t="s">
        <v>33</v>
      </c>
      <c r="J61" s="57"/>
      <c r="K61" s="60"/>
      <c r="L61" s="60"/>
      <c r="M61" s="60"/>
      <c r="N61" s="60"/>
      <c r="O61" s="60"/>
      <c r="P61" s="60"/>
      <c r="Q61" s="60"/>
      <c r="R61" s="60"/>
      <c r="S61" s="60"/>
      <c r="T61" s="60"/>
      <c r="U61" s="130"/>
      <c r="V61" s="131"/>
    </row>
    <row r="62" spans="2:22" s="132" customFormat="1">
      <c r="B62" s="133"/>
      <c r="C62" s="128"/>
      <c r="D62" s="128"/>
      <c r="E62" s="129"/>
      <c r="F62" s="129"/>
      <c r="G62" s="56"/>
      <c r="H62" s="56"/>
      <c r="I62" s="15"/>
      <c r="J62" s="57"/>
      <c r="K62" s="60"/>
      <c r="L62" s="60"/>
      <c r="M62" s="60"/>
      <c r="N62" s="60"/>
      <c r="O62" s="60"/>
      <c r="P62" s="60"/>
      <c r="Q62" s="60"/>
      <c r="R62" s="60"/>
      <c r="S62" s="60"/>
      <c r="T62" s="60"/>
      <c r="U62" s="130"/>
      <c r="V62" s="131"/>
    </row>
    <row r="63" spans="2:22">
      <c r="B63" s="104"/>
      <c r="C63" s="49"/>
      <c r="D63" s="49"/>
      <c r="E63" s="123"/>
      <c r="F63" s="49" t="s">
        <v>63</v>
      </c>
      <c r="G63" s="58" t="s">
        <v>6</v>
      </c>
      <c r="H63" s="58"/>
      <c r="I63" s="14" t="s">
        <v>32</v>
      </c>
      <c r="J63" s="106"/>
      <c r="K63" s="45">
        <f>SUM(K64:K67)</f>
        <v>0</v>
      </c>
      <c r="L63" s="45"/>
      <c r="M63" s="45">
        <f>SUM(M64:M67)</f>
        <v>0</v>
      </c>
      <c r="N63" s="45"/>
      <c r="O63" s="45">
        <f>SUM(O64:O67)</f>
        <v>0</v>
      </c>
      <c r="P63" s="45"/>
      <c r="Q63" s="45">
        <f>SUM(Q64:Q67)</f>
        <v>0</v>
      </c>
      <c r="R63" s="45"/>
      <c r="S63" s="45">
        <f>SUM(S64:S67)</f>
        <v>0</v>
      </c>
      <c r="T63" s="45"/>
      <c r="U63" s="107">
        <f>SUM(U64:U67)</f>
        <v>0</v>
      </c>
      <c r="V63" s="108">
        <f>SUM(J63:U63)</f>
        <v>0</v>
      </c>
    </row>
    <row r="64" spans="2:22" s="139" customFormat="1">
      <c r="B64" s="134"/>
      <c r="C64" s="128"/>
      <c r="D64" s="128"/>
      <c r="E64" s="129"/>
      <c r="F64" s="129"/>
      <c r="G64" s="56" t="s">
        <v>18</v>
      </c>
      <c r="H64" s="135"/>
      <c r="I64" s="15" t="s">
        <v>33</v>
      </c>
      <c r="J64" s="61"/>
      <c r="K64" s="136"/>
      <c r="L64" s="136"/>
      <c r="M64" s="136"/>
      <c r="N64" s="136"/>
      <c r="O64" s="136"/>
      <c r="P64" s="136"/>
      <c r="Q64" s="136"/>
      <c r="R64" s="136"/>
      <c r="S64" s="136"/>
      <c r="T64" s="136"/>
      <c r="U64" s="137"/>
      <c r="V64" s="138"/>
    </row>
    <row r="65" spans="2:22" s="139" customFormat="1">
      <c r="B65" s="134"/>
      <c r="C65" s="128"/>
      <c r="D65" s="128"/>
      <c r="E65" s="129"/>
      <c r="F65" s="129"/>
      <c r="G65" s="56" t="s">
        <v>90</v>
      </c>
      <c r="H65" s="135"/>
      <c r="I65" s="15" t="s">
        <v>33</v>
      </c>
      <c r="J65" s="61"/>
      <c r="K65" s="136"/>
      <c r="L65" s="136"/>
      <c r="M65" s="136"/>
      <c r="N65" s="136"/>
      <c r="O65" s="136"/>
      <c r="P65" s="136"/>
      <c r="Q65" s="136"/>
      <c r="R65" s="136"/>
      <c r="S65" s="136"/>
      <c r="T65" s="136"/>
      <c r="U65" s="137"/>
      <c r="V65" s="138"/>
    </row>
    <row r="66" spans="2:22" s="139" customFormat="1">
      <c r="B66" s="134"/>
      <c r="C66" s="128"/>
      <c r="D66" s="128"/>
      <c r="E66" s="129"/>
      <c r="F66" s="129"/>
      <c r="G66" s="56" t="s">
        <v>54</v>
      </c>
      <c r="H66" s="135"/>
      <c r="I66" s="15" t="s">
        <v>33</v>
      </c>
      <c r="J66" s="61"/>
      <c r="K66" s="136"/>
      <c r="L66" s="136"/>
      <c r="M66" s="136"/>
      <c r="N66" s="136"/>
      <c r="O66" s="136"/>
      <c r="P66" s="136"/>
      <c r="Q66" s="136"/>
      <c r="R66" s="136"/>
      <c r="S66" s="136"/>
      <c r="T66" s="136"/>
      <c r="U66" s="137"/>
      <c r="V66" s="138"/>
    </row>
    <row r="67" spans="2:22" s="132" customFormat="1">
      <c r="B67" s="140"/>
      <c r="C67" s="128"/>
      <c r="D67" s="128"/>
      <c r="E67" s="129"/>
      <c r="F67" s="129"/>
      <c r="G67" s="56"/>
      <c r="H67" s="56"/>
      <c r="I67" s="15"/>
      <c r="J67" s="57"/>
      <c r="K67" s="60"/>
      <c r="L67" s="57"/>
      <c r="M67" s="60"/>
      <c r="N67" s="57"/>
      <c r="O67" s="60"/>
      <c r="P67" s="57"/>
      <c r="Q67" s="60"/>
      <c r="R67" s="57"/>
      <c r="S67" s="60"/>
      <c r="T67" s="57"/>
      <c r="U67" s="60"/>
      <c r="V67" s="131"/>
    </row>
    <row r="68" spans="2:22">
      <c r="B68" s="92"/>
      <c r="C68" s="42" t="s">
        <v>201</v>
      </c>
      <c r="D68" s="43"/>
      <c r="E68" s="43"/>
      <c r="F68" s="43"/>
      <c r="G68" s="43"/>
      <c r="H68" s="43"/>
      <c r="I68" s="44" t="s">
        <v>32</v>
      </c>
      <c r="J68" s="93"/>
      <c r="K68" s="94">
        <f>SUM(K69,K76,K90,K98)</f>
        <v>0</v>
      </c>
      <c r="L68" s="94"/>
      <c r="M68" s="94">
        <f>SUM(M69,M76,M90,M98)</f>
        <v>0</v>
      </c>
      <c r="N68" s="94"/>
      <c r="O68" s="94">
        <f>SUM(O69,O76,O90,O98)</f>
        <v>0</v>
      </c>
      <c r="P68" s="94"/>
      <c r="Q68" s="94">
        <f>SUM(Q69,Q76,Q90,Q98)</f>
        <v>0</v>
      </c>
      <c r="R68" s="94"/>
      <c r="S68" s="94">
        <f>SUM(S69,S76,S90,S98)</f>
        <v>0</v>
      </c>
      <c r="T68" s="94"/>
      <c r="U68" s="95">
        <f>SUM(U69,U76,U90,U98)</f>
        <v>0</v>
      </c>
      <c r="V68" s="96">
        <f>SUM(V69,V76,V90,V98)</f>
        <v>0</v>
      </c>
    </row>
    <row r="69" spans="2:22">
      <c r="B69" s="97"/>
      <c r="C69" s="98"/>
      <c r="D69" s="98"/>
      <c r="E69" s="99" t="s">
        <v>69</v>
      </c>
      <c r="F69" s="99"/>
      <c r="G69" s="98"/>
      <c r="H69" s="98"/>
      <c r="I69" s="13" t="s">
        <v>32</v>
      </c>
      <c r="J69" s="100"/>
      <c r="K69" s="101">
        <f>SUM(K70,K73)</f>
        <v>0</v>
      </c>
      <c r="L69" s="101"/>
      <c r="M69" s="101">
        <f>SUM(M70,M73)</f>
        <v>0</v>
      </c>
      <c r="N69" s="101"/>
      <c r="O69" s="101">
        <f>SUM(O70,O73)</f>
        <v>0</v>
      </c>
      <c r="P69" s="101"/>
      <c r="Q69" s="101">
        <f>SUM(Q70,Q73)</f>
        <v>0</v>
      </c>
      <c r="R69" s="101"/>
      <c r="S69" s="101">
        <f>SUM(S70,S73)</f>
        <v>0</v>
      </c>
      <c r="T69" s="101"/>
      <c r="U69" s="102">
        <f>SUM(U70,U73)</f>
        <v>0</v>
      </c>
      <c r="V69" s="103">
        <f>SUM(V70,V73)</f>
        <v>0</v>
      </c>
    </row>
    <row r="70" spans="2:22">
      <c r="B70" s="104"/>
      <c r="C70" s="49"/>
      <c r="D70" s="49"/>
      <c r="E70" s="105"/>
      <c r="F70" s="49" t="s">
        <v>81</v>
      </c>
      <c r="G70" s="58" t="s">
        <v>74</v>
      </c>
      <c r="H70" s="58"/>
      <c r="I70" s="14" t="s">
        <v>32</v>
      </c>
      <c r="J70" s="106"/>
      <c r="K70" s="45">
        <f>SUM(K71:K72)</f>
        <v>0</v>
      </c>
      <c r="L70" s="45"/>
      <c r="M70" s="45">
        <f>SUM(M71:M72)</f>
        <v>0</v>
      </c>
      <c r="N70" s="45"/>
      <c r="O70" s="45">
        <f>SUM(O71:O72)</f>
        <v>0</v>
      </c>
      <c r="P70" s="45"/>
      <c r="Q70" s="45">
        <f>SUM(Q71:Q72)</f>
        <v>0</v>
      </c>
      <c r="R70" s="45"/>
      <c r="S70" s="45">
        <f>SUM(S71:S72)</f>
        <v>0</v>
      </c>
      <c r="T70" s="45"/>
      <c r="U70" s="45">
        <f>SUM(U71:U72)</f>
        <v>0</v>
      </c>
      <c r="V70" s="108">
        <f>SUM(J70:U70)</f>
        <v>0</v>
      </c>
    </row>
    <row r="71" spans="2:22" s="71" customFormat="1">
      <c r="B71" s="109"/>
      <c r="C71" s="110"/>
      <c r="D71" s="110"/>
      <c r="E71" s="111"/>
      <c r="F71" s="111"/>
      <c r="G71" s="112"/>
      <c r="H71" s="112"/>
      <c r="I71" s="251" t="s">
        <v>33</v>
      </c>
      <c r="J71" s="55"/>
      <c r="K71" s="59"/>
      <c r="L71" s="59"/>
      <c r="M71" s="59"/>
      <c r="N71" s="59"/>
      <c r="O71" s="59"/>
      <c r="P71" s="59"/>
      <c r="Q71" s="59"/>
      <c r="R71" s="59"/>
      <c r="S71" s="59"/>
      <c r="T71" s="59"/>
      <c r="U71" s="59"/>
      <c r="V71" s="113"/>
    </row>
    <row r="72" spans="2:22" s="71" customFormat="1">
      <c r="B72" s="122"/>
      <c r="C72" s="110"/>
      <c r="D72" s="110"/>
      <c r="E72" s="111"/>
      <c r="F72" s="111"/>
      <c r="G72" s="112"/>
      <c r="H72" s="112"/>
      <c r="I72" s="251"/>
      <c r="J72" s="55"/>
      <c r="K72" s="59"/>
      <c r="L72" s="59"/>
      <c r="M72" s="59"/>
      <c r="N72" s="59"/>
      <c r="O72" s="59"/>
      <c r="P72" s="59"/>
      <c r="Q72" s="59"/>
      <c r="R72" s="59"/>
      <c r="S72" s="59"/>
      <c r="T72" s="59"/>
      <c r="U72" s="114"/>
      <c r="V72" s="113"/>
    </row>
    <row r="73" spans="2:22">
      <c r="B73" s="117"/>
      <c r="C73" s="49"/>
      <c r="D73" s="49"/>
      <c r="E73" s="105"/>
      <c r="F73" s="49" t="s">
        <v>82</v>
      </c>
      <c r="G73" s="58" t="s">
        <v>60</v>
      </c>
      <c r="H73" s="58"/>
      <c r="I73" s="14" t="s">
        <v>32</v>
      </c>
      <c r="J73" s="106"/>
      <c r="K73" s="45">
        <f>SUM(K74:K75)</f>
        <v>0</v>
      </c>
      <c r="L73" s="45"/>
      <c r="M73" s="45">
        <f>SUM(M74:M75)</f>
        <v>0</v>
      </c>
      <c r="N73" s="45"/>
      <c r="O73" s="45">
        <f>SUM(O74:O75)</f>
        <v>0</v>
      </c>
      <c r="P73" s="45"/>
      <c r="Q73" s="45">
        <f>SUM(Q74:Q75)</f>
        <v>0</v>
      </c>
      <c r="R73" s="45"/>
      <c r="S73" s="45">
        <f>SUM(S74:S75)</f>
        <v>0</v>
      </c>
      <c r="T73" s="45"/>
      <c r="U73" s="45">
        <f>SUM(U74:U75)</f>
        <v>0</v>
      </c>
      <c r="V73" s="108">
        <f>SUM(J73:U73)</f>
        <v>0</v>
      </c>
    </row>
    <row r="74" spans="2:22" s="71" customFormat="1">
      <c r="B74" s="115"/>
      <c r="C74" s="110"/>
      <c r="D74" s="110"/>
      <c r="E74" s="111"/>
      <c r="F74" s="111"/>
      <c r="G74" s="118"/>
      <c r="H74" s="118"/>
      <c r="I74" s="251" t="s">
        <v>33</v>
      </c>
      <c r="J74" s="55"/>
      <c r="K74" s="64"/>
      <c r="L74" s="55"/>
      <c r="M74" s="59"/>
      <c r="N74" s="55"/>
      <c r="O74" s="59"/>
      <c r="P74" s="55"/>
      <c r="Q74" s="59"/>
      <c r="R74" s="55"/>
      <c r="S74" s="59"/>
      <c r="T74" s="55"/>
      <c r="U74" s="59"/>
      <c r="V74" s="113"/>
    </row>
    <row r="75" spans="2:22" s="71" customFormat="1">
      <c r="B75" s="115"/>
      <c r="C75" s="110"/>
      <c r="D75" s="110"/>
      <c r="E75" s="111"/>
      <c r="F75" s="111"/>
      <c r="G75" s="118"/>
      <c r="H75" s="118"/>
      <c r="I75" s="251"/>
      <c r="J75" s="55"/>
      <c r="K75" s="64"/>
      <c r="L75" s="55"/>
      <c r="M75" s="59"/>
      <c r="N75" s="55"/>
      <c r="O75" s="59"/>
      <c r="P75" s="55"/>
      <c r="Q75" s="59"/>
      <c r="R75" s="55"/>
      <c r="S75" s="59"/>
      <c r="T75" s="55"/>
      <c r="U75" s="114"/>
      <c r="V75" s="113"/>
    </row>
    <row r="76" spans="2:22">
      <c r="B76" s="119"/>
      <c r="C76" s="98"/>
      <c r="D76" s="98"/>
      <c r="E76" s="120" t="s">
        <v>9</v>
      </c>
      <c r="F76" s="120"/>
      <c r="G76" s="120"/>
      <c r="H76" s="120"/>
      <c r="I76" s="13" t="s">
        <v>32</v>
      </c>
      <c r="J76" s="100"/>
      <c r="K76" s="101">
        <f>SUM(K77,K80,K83,K86)</f>
        <v>0</v>
      </c>
      <c r="L76" s="101"/>
      <c r="M76" s="101">
        <f>SUM(M77,M80,M83,M86)</f>
        <v>0</v>
      </c>
      <c r="N76" s="101"/>
      <c r="O76" s="101">
        <f>SUM(O77,O80,O83,O86)</f>
        <v>0</v>
      </c>
      <c r="P76" s="101"/>
      <c r="Q76" s="101">
        <f>SUM(Q77,Q80,Q83,Q86)</f>
        <v>0</v>
      </c>
      <c r="R76" s="101"/>
      <c r="S76" s="101">
        <f>SUM(S77,S80,S83,S86)</f>
        <v>0</v>
      </c>
      <c r="T76" s="101"/>
      <c r="U76" s="102">
        <f>SUM(U77,U80,U83,U86)</f>
        <v>0</v>
      </c>
      <c r="V76" s="103">
        <f>SUM(V77,V80,V83,V86)</f>
        <v>0</v>
      </c>
    </row>
    <row r="77" spans="2:22">
      <c r="B77" s="121"/>
      <c r="C77" s="49"/>
      <c r="D77" s="49"/>
      <c r="E77" s="105"/>
      <c r="F77" s="49" t="s">
        <v>81</v>
      </c>
      <c r="G77" s="58" t="s">
        <v>75</v>
      </c>
      <c r="H77" s="58"/>
      <c r="I77" s="14" t="s">
        <v>32</v>
      </c>
      <c r="J77" s="106"/>
      <c r="K77" s="45">
        <f>SUM(K78:K79)</f>
        <v>0</v>
      </c>
      <c r="L77" s="45"/>
      <c r="M77" s="45">
        <f>SUM(M78:M79)</f>
        <v>0</v>
      </c>
      <c r="N77" s="45"/>
      <c r="O77" s="45">
        <f>SUM(O78:O79)</f>
        <v>0</v>
      </c>
      <c r="P77" s="45"/>
      <c r="Q77" s="45">
        <f>SUM(Q78:Q79)</f>
        <v>0</v>
      </c>
      <c r="R77" s="45"/>
      <c r="S77" s="45">
        <f>SUM(S78:S79)</f>
        <v>0</v>
      </c>
      <c r="T77" s="45"/>
      <c r="U77" s="45">
        <f>SUM(U78:U79)</f>
        <v>0</v>
      </c>
      <c r="V77" s="108">
        <f>SUM(J77:U77)</f>
        <v>0</v>
      </c>
    </row>
    <row r="78" spans="2:22" s="71" customFormat="1">
      <c r="B78" s="115"/>
      <c r="C78" s="110"/>
      <c r="D78" s="110"/>
      <c r="E78" s="111"/>
      <c r="F78" s="111"/>
      <c r="G78" s="118"/>
      <c r="H78" s="118"/>
      <c r="I78" s="251" t="s">
        <v>33</v>
      </c>
      <c r="J78" s="55"/>
      <c r="K78" s="59"/>
      <c r="L78" s="59"/>
      <c r="M78" s="59"/>
      <c r="N78" s="59"/>
      <c r="O78" s="59"/>
      <c r="P78" s="59"/>
      <c r="Q78" s="59"/>
      <c r="R78" s="59"/>
      <c r="S78" s="59"/>
      <c r="T78" s="59"/>
      <c r="U78" s="114"/>
      <c r="V78" s="113"/>
    </row>
    <row r="79" spans="2:22" s="71" customFormat="1">
      <c r="B79" s="115"/>
      <c r="C79" s="110"/>
      <c r="D79" s="110"/>
      <c r="E79" s="111"/>
      <c r="F79" s="111"/>
      <c r="G79" s="118"/>
      <c r="H79" s="118"/>
      <c r="I79" s="251"/>
      <c r="J79" s="55"/>
      <c r="K79" s="59"/>
      <c r="L79" s="59"/>
      <c r="M79" s="59"/>
      <c r="N79" s="59"/>
      <c r="O79" s="59"/>
      <c r="P79" s="59"/>
      <c r="Q79" s="59"/>
      <c r="R79" s="59"/>
      <c r="S79" s="59"/>
      <c r="T79" s="59"/>
      <c r="U79" s="114"/>
      <c r="V79" s="113"/>
    </row>
    <row r="80" spans="2:22" ht="14.25" customHeight="1">
      <c r="B80" s="104"/>
      <c r="C80" s="49"/>
      <c r="D80" s="49"/>
      <c r="E80" s="105"/>
      <c r="F80" s="49" t="s">
        <v>82</v>
      </c>
      <c r="G80" s="58" t="s">
        <v>76</v>
      </c>
      <c r="H80" s="58"/>
      <c r="I80" s="14" t="s">
        <v>32</v>
      </c>
      <c r="J80" s="106"/>
      <c r="K80" s="45">
        <f>SUM(K81:K82)</f>
        <v>0</v>
      </c>
      <c r="L80" s="45"/>
      <c r="M80" s="45">
        <f>SUM(M81:M82)</f>
        <v>0</v>
      </c>
      <c r="N80" s="45"/>
      <c r="O80" s="45">
        <f>SUM(O81:O82)</f>
        <v>0</v>
      </c>
      <c r="P80" s="45"/>
      <c r="Q80" s="45">
        <f>SUM(Q81:Q82)</f>
        <v>0</v>
      </c>
      <c r="R80" s="45"/>
      <c r="S80" s="45">
        <f>SUM(S81:S82)</f>
        <v>0</v>
      </c>
      <c r="T80" s="45"/>
      <c r="U80" s="45">
        <f>SUM(U81:U82)</f>
        <v>0</v>
      </c>
      <c r="V80" s="108">
        <f>SUM(J80:U80)</f>
        <v>0</v>
      </c>
    </row>
    <row r="81" spans="2:22" s="71" customFormat="1" ht="14.25" customHeight="1">
      <c r="B81" s="122"/>
      <c r="C81" s="110"/>
      <c r="D81" s="110"/>
      <c r="E81" s="111"/>
      <c r="F81" s="111"/>
      <c r="G81" s="118"/>
      <c r="H81" s="118"/>
      <c r="I81" s="251" t="s">
        <v>33</v>
      </c>
      <c r="J81" s="55"/>
      <c r="K81" s="59"/>
      <c r="L81" s="59"/>
      <c r="M81" s="59"/>
      <c r="N81" s="59"/>
      <c r="O81" s="59"/>
      <c r="P81" s="59"/>
      <c r="Q81" s="59"/>
      <c r="R81" s="59"/>
      <c r="S81" s="59"/>
      <c r="T81" s="59"/>
      <c r="U81" s="114"/>
      <c r="V81" s="113"/>
    </row>
    <row r="82" spans="2:22" s="71" customFormat="1" ht="14.25" customHeight="1">
      <c r="B82" s="122"/>
      <c r="C82" s="110"/>
      <c r="D82" s="110"/>
      <c r="E82" s="111"/>
      <c r="F82" s="111"/>
      <c r="G82" s="118"/>
      <c r="H82" s="118"/>
      <c r="I82" s="251"/>
      <c r="J82" s="55"/>
      <c r="K82" s="59"/>
      <c r="L82" s="59"/>
      <c r="M82" s="59"/>
      <c r="N82" s="59"/>
      <c r="O82" s="59"/>
      <c r="P82" s="59"/>
      <c r="Q82" s="59"/>
      <c r="R82" s="59"/>
      <c r="S82" s="59"/>
      <c r="T82" s="59"/>
      <c r="U82" s="114"/>
      <c r="V82" s="113"/>
    </row>
    <row r="83" spans="2:22">
      <c r="B83" s="117"/>
      <c r="C83" s="49"/>
      <c r="D83" s="49"/>
      <c r="E83" s="123"/>
      <c r="F83" s="49" t="s">
        <v>55</v>
      </c>
      <c r="G83" s="58" t="s">
        <v>20</v>
      </c>
      <c r="H83" s="58"/>
      <c r="I83" s="14" t="s">
        <v>32</v>
      </c>
      <c r="J83" s="106"/>
      <c r="K83" s="45">
        <f>SUM(K84:K85)</f>
        <v>0</v>
      </c>
      <c r="L83" s="45"/>
      <c r="M83" s="45">
        <f>SUM(M84:M85)</f>
        <v>0</v>
      </c>
      <c r="N83" s="45"/>
      <c r="O83" s="45">
        <f>SUM(O84:O85)</f>
        <v>0</v>
      </c>
      <c r="P83" s="45"/>
      <c r="Q83" s="45">
        <f>SUM(Q84:Q85)</f>
        <v>0</v>
      </c>
      <c r="R83" s="45"/>
      <c r="S83" s="45">
        <f>SUM(S84:S85)</f>
        <v>0</v>
      </c>
      <c r="T83" s="45"/>
      <c r="U83" s="107">
        <f t="shared" ref="U83" si="1">SUM(U84)</f>
        <v>0</v>
      </c>
      <c r="V83" s="108">
        <f>SUM(J83:U83)</f>
        <v>0</v>
      </c>
    </row>
    <row r="84" spans="2:22" s="71" customFormat="1">
      <c r="B84" s="115"/>
      <c r="C84" s="110"/>
      <c r="D84" s="110"/>
      <c r="E84" s="124"/>
      <c r="F84" s="110"/>
      <c r="G84" s="118"/>
      <c r="H84" s="118"/>
      <c r="I84" s="251" t="s">
        <v>33</v>
      </c>
      <c r="J84" s="55"/>
      <c r="K84" s="59"/>
      <c r="L84" s="59"/>
      <c r="M84" s="59"/>
      <c r="N84" s="59"/>
      <c r="O84" s="59"/>
      <c r="P84" s="59"/>
      <c r="Q84" s="59"/>
      <c r="R84" s="59"/>
      <c r="S84" s="59"/>
      <c r="T84" s="59"/>
      <c r="U84" s="114"/>
      <c r="V84" s="113"/>
    </row>
    <row r="85" spans="2:22" s="71" customFormat="1">
      <c r="B85" s="115"/>
      <c r="C85" s="110"/>
      <c r="D85" s="110"/>
      <c r="E85" s="124"/>
      <c r="F85" s="110"/>
      <c r="G85" s="118"/>
      <c r="H85" s="118"/>
      <c r="I85" s="251"/>
      <c r="J85" s="55"/>
      <c r="K85" s="59"/>
      <c r="L85" s="59"/>
      <c r="M85" s="59"/>
      <c r="N85" s="59"/>
      <c r="O85" s="59"/>
      <c r="P85" s="59"/>
      <c r="Q85" s="59"/>
      <c r="R85" s="59"/>
      <c r="S85" s="59"/>
      <c r="T85" s="59"/>
      <c r="U85" s="114"/>
      <c r="V85" s="113"/>
    </row>
    <row r="86" spans="2:22">
      <c r="B86" s="104"/>
      <c r="C86" s="49"/>
      <c r="D86" s="49"/>
      <c r="E86" s="105"/>
      <c r="F86" s="49" t="s">
        <v>58</v>
      </c>
      <c r="G86" s="58" t="s">
        <v>27</v>
      </c>
      <c r="H86" s="58" t="s">
        <v>21</v>
      </c>
      <c r="I86" s="14" t="s">
        <v>32</v>
      </c>
      <c r="J86" s="106"/>
      <c r="K86" s="45">
        <f>SUM(K87:K89)</f>
        <v>0</v>
      </c>
      <c r="L86" s="45"/>
      <c r="M86" s="45">
        <f>SUM(M87:M89)</f>
        <v>0</v>
      </c>
      <c r="N86" s="45"/>
      <c r="O86" s="45">
        <f>SUM(O87:O89)</f>
        <v>0</v>
      </c>
      <c r="P86" s="45"/>
      <c r="Q86" s="45">
        <f>SUM(Q87:Q89)</f>
        <v>0</v>
      </c>
      <c r="R86" s="45"/>
      <c r="S86" s="45">
        <f>SUM(S87:S89)</f>
        <v>0</v>
      </c>
      <c r="T86" s="45"/>
      <c r="U86" s="107">
        <f>SUM(U87:U89)</f>
        <v>0</v>
      </c>
      <c r="V86" s="108">
        <f>SUM(J86:U86)</f>
        <v>0</v>
      </c>
    </row>
    <row r="87" spans="2:22" s="71" customFormat="1">
      <c r="B87" s="109"/>
      <c r="C87" s="110"/>
      <c r="D87" s="110"/>
      <c r="E87" s="111"/>
      <c r="F87" s="111"/>
      <c r="G87" s="118" t="s">
        <v>57</v>
      </c>
      <c r="H87" s="118"/>
      <c r="I87" s="251" t="s">
        <v>33</v>
      </c>
      <c r="J87" s="55"/>
      <c r="K87" s="59"/>
      <c r="L87" s="59"/>
      <c r="M87" s="59"/>
      <c r="N87" s="59"/>
      <c r="O87" s="59"/>
      <c r="P87" s="59"/>
      <c r="Q87" s="59"/>
      <c r="R87" s="59"/>
      <c r="S87" s="59"/>
      <c r="T87" s="59"/>
      <c r="U87" s="114"/>
      <c r="V87" s="113"/>
    </row>
    <row r="88" spans="2:22" s="71" customFormat="1">
      <c r="B88" s="109"/>
      <c r="C88" s="110"/>
      <c r="D88" s="110"/>
      <c r="E88" s="111"/>
      <c r="F88" s="111"/>
      <c r="G88" s="118" t="s">
        <v>61</v>
      </c>
      <c r="H88" s="118"/>
      <c r="I88" s="251" t="s">
        <v>33</v>
      </c>
      <c r="J88" s="55"/>
      <c r="K88" s="59"/>
      <c r="L88" s="59"/>
      <c r="M88" s="59"/>
      <c r="N88" s="59"/>
      <c r="O88" s="59"/>
      <c r="P88" s="59"/>
      <c r="Q88" s="59"/>
      <c r="R88" s="59"/>
      <c r="S88" s="59"/>
      <c r="T88" s="59"/>
      <c r="U88" s="59"/>
      <c r="V88" s="113"/>
    </row>
    <row r="89" spans="2:22" s="71" customFormat="1" ht="14.25" customHeight="1">
      <c r="B89" s="116"/>
      <c r="C89" s="110"/>
      <c r="D89" s="110"/>
      <c r="E89" s="111"/>
      <c r="F89" s="111"/>
      <c r="G89" s="118"/>
      <c r="H89" s="118"/>
      <c r="I89" s="251"/>
      <c r="J89" s="55"/>
      <c r="K89" s="59"/>
      <c r="L89" s="59"/>
      <c r="M89" s="59"/>
      <c r="N89" s="59"/>
      <c r="O89" s="59"/>
      <c r="P89" s="59"/>
      <c r="Q89" s="59"/>
      <c r="R89" s="59"/>
      <c r="S89" s="59"/>
      <c r="T89" s="59"/>
      <c r="U89" s="114"/>
      <c r="V89" s="113"/>
    </row>
    <row r="90" spans="2:22">
      <c r="B90" s="125"/>
      <c r="C90" s="98"/>
      <c r="D90" s="98"/>
      <c r="E90" s="99" t="s">
        <v>71</v>
      </c>
      <c r="F90" s="99"/>
      <c r="G90" s="98"/>
      <c r="H90" s="98"/>
      <c r="I90" s="13" t="s">
        <v>32</v>
      </c>
      <c r="J90" s="100"/>
      <c r="K90" s="101">
        <f>SUM(K91,K94)</f>
        <v>0</v>
      </c>
      <c r="L90" s="101"/>
      <c r="M90" s="101">
        <f>SUM(M91,M94)</f>
        <v>0</v>
      </c>
      <c r="N90" s="101"/>
      <c r="O90" s="101">
        <f>SUM(O91,O94)</f>
        <v>0</v>
      </c>
      <c r="P90" s="101"/>
      <c r="Q90" s="101">
        <f>SUM(Q91,Q94)</f>
        <v>0</v>
      </c>
      <c r="R90" s="101"/>
      <c r="S90" s="101">
        <f>SUM(S91,S94)</f>
        <v>0</v>
      </c>
      <c r="T90" s="101"/>
      <c r="U90" s="102">
        <f>SUM(U91,U94)</f>
        <v>0</v>
      </c>
      <c r="V90" s="103">
        <f>SUM(V91,V94)</f>
        <v>0</v>
      </c>
    </row>
    <row r="91" spans="2:22">
      <c r="B91" s="121"/>
      <c r="C91" s="49"/>
      <c r="D91" s="49"/>
      <c r="E91" s="123"/>
      <c r="F91" s="49" t="s">
        <v>81</v>
      </c>
      <c r="G91" s="58" t="s">
        <v>19</v>
      </c>
      <c r="H91" s="58"/>
      <c r="I91" s="14" t="s">
        <v>32</v>
      </c>
      <c r="J91" s="106"/>
      <c r="K91" s="45">
        <f>SUM(K92:K93)</f>
        <v>0</v>
      </c>
      <c r="L91" s="45"/>
      <c r="M91" s="45">
        <f>SUM(M92:M93)</f>
        <v>0</v>
      </c>
      <c r="N91" s="45"/>
      <c r="O91" s="45">
        <f>SUM(O92:O93)</f>
        <v>0</v>
      </c>
      <c r="P91" s="45"/>
      <c r="Q91" s="45">
        <f>SUM(Q92:Q93)</f>
        <v>0</v>
      </c>
      <c r="R91" s="45"/>
      <c r="S91" s="45">
        <f>SUM(S92:S93)</f>
        <v>0</v>
      </c>
      <c r="T91" s="45"/>
      <c r="U91" s="45">
        <f>SUM(U92:U93)</f>
        <v>0</v>
      </c>
      <c r="V91" s="108">
        <f>SUM(J91:U91)</f>
        <v>0</v>
      </c>
    </row>
    <row r="92" spans="2:22" s="71" customFormat="1">
      <c r="B92" s="115"/>
      <c r="C92" s="110"/>
      <c r="D92" s="110"/>
      <c r="E92" s="124"/>
      <c r="F92" s="111"/>
      <c r="G92" s="118"/>
      <c r="H92" s="118"/>
      <c r="I92" s="251" t="s">
        <v>33</v>
      </c>
      <c r="J92" s="55"/>
      <c r="K92" s="59"/>
      <c r="L92" s="59"/>
      <c r="M92" s="59"/>
      <c r="N92" s="59"/>
      <c r="O92" s="59"/>
      <c r="P92" s="59"/>
      <c r="Q92" s="59"/>
      <c r="R92" s="59"/>
      <c r="S92" s="59"/>
      <c r="T92" s="59"/>
      <c r="U92" s="59"/>
      <c r="V92" s="113"/>
    </row>
    <row r="93" spans="2:22" s="71" customFormat="1">
      <c r="B93" s="116"/>
      <c r="C93" s="110"/>
      <c r="D93" s="110"/>
      <c r="E93" s="124"/>
      <c r="F93" s="111"/>
      <c r="G93" s="118"/>
      <c r="H93" s="118"/>
      <c r="I93" s="251"/>
      <c r="J93" s="55"/>
      <c r="K93" s="59"/>
      <c r="L93" s="59"/>
      <c r="M93" s="59"/>
      <c r="N93" s="59"/>
      <c r="O93" s="59"/>
      <c r="P93" s="59"/>
      <c r="Q93" s="59"/>
      <c r="R93" s="59"/>
      <c r="S93" s="59"/>
      <c r="T93" s="59"/>
      <c r="U93" s="114"/>
      <c r="V93" s="113"/>
    </row>
    <row r="94" spans="2:22">
      <c r="B94" s="117"/>
      <c r="C94" s="49"/>
      <c r="D94" s="49"/>
      <c r="E94" s="123"/>
      <c r="F94" s="49" t="s">
        <v>56</v>
      </c>
      <c r="G94" s="58" t="s">
        <v>27</v>
      </c>
      <c r="H94" s="58"/>
      <c r="I94" s="14" t="s">
        <v>32</v>
      </c>
      <c r="J94" s="106"/>
      <c r="K94" s="45">
        <f>SUM(K95:K97)</f>
        <v>0</v>
      </c>
      <c r="L94" s="45"/>
      <c r="M94" s="45">
        <f>SUM(M95:M97)</f>
        <v>0</v>
      </c>
      <c r="N94" s="45"/>
      <c r="O94" s="45">
        <f>SUM(O95:O97)</f>
        <v>0</v>
      </c>
      <c r="P94" s="45"/>
      <c r="Q94" s="45">
        <f>SUM(Q95:Q97)</f>
        <v>0</v>
      </c>
      <c r="R94" s="45"/>
      <c r="S94" s="45">
        <f>SUM(S95:S97)</f>
        <v>0</v>
      </c>
      <c r="T94" s="45"/>
      <c r="U94" s="107">
        <f>SUM(U95:U97)</f>
        <v>0</v>
      </c>
      <c r="V94" s="108">
        <f>SUM(J94:U94)</f>
        <v>0</v>
      </c>
    </row>
    <row r="95" spans="2:22" s="71" customFormat="1">
      <c r="B95" s="115"/>
      <c r="C95" s="110"/>
      <c r="D95" s="110"/>
      <c r="E95" s="124"/>
      <c r="F95" s="110"/>
      <c r="G95" s="118" t="s">
        <v>72</v>
      </c>
      <c r="H95" s="118"/>
      <c r="I95" s="251" t="s">
        <v>33</v>
      </c>
      <c r="J95" s="55"/>
      <c r="K95" s="59"/>
      <c r="L95" s="65"/>
      <c r="M95" s="64"/>
      <c r="N95" s="59"/>
      <c r="O95" s="59"/>
      <c r="P95" s="59"/>
      <c r="Q95" s="59"/>
      <c r="R95" s="59"/>
      <c r="S95" s="59"/>
      <c r="T95" s="59"/>
      <c r="U95" s="114"/>
      <c r="V95" s="113"/>
    </row>
    <row r="96" spans="2:22" s="71" customFormat="1">
      <c r="B96" s="115"/>
      <c r="C96" s="110"/>
      <c r="D96" s="110"/>
      <c r="E96" s="124"/>
      <c r="F96" s="110"/>
      <c r="G96" s="118" t="s">
        <v>62</v>
      </c>
      <c r="H96" s="118"/>
      <c r="I96" s="251" t="s">
        <v>33</v>
      </c>
      <c r="J96" s="55"/>
      <c r="K96" s="59"/>
      <c r="L96" s="59"/>
      <c r="M96" s="59"/>
      <c r="N96" s="59"/>
      <c r="O96" s="59"/>
      <c r="P96" s="59"/>
      <c r="Q96" s="59"/>
      <c r="R96" s="59"/>
      <c r="S96" s="59"/>
      <c r="T96" s="59"/>
      <c r="U96" s="114"/>
      <c r="V96" s="113"/>
    </row>
    <row r="97" spans="2:22" s="71" customFormat="1">
      <c r="B97" s="115"/>
      <c r="C97" s="110"/>
      <c r="D97" s="110"/>
      <c r="E97" s="124"/>
      <c r="F97" s="110"/>
      <c r="G97" s="118"/>
      <c r="H97" s="118"/>
      <c r="I97" s="251"/>
      <c r="J97" s="55"/>
      <c r="K97" s="59"/>
      <c r="L97" s="59"/>
      <c r="M97" s="59"/>
      <c r="N97" s="59"/>
      <c r="O97" s="59"/>
      <c r="P97" s="59"/>
      <c r="Q97" s="59"/>
      <c r="R97" s="59"/>
      <c r="S97" s="59"/>
      <c r="T97" s="59"/>
      <c r="U97" s="114"/>
      <c r="V97" s="113"/>
    </row>
    <row r="98" spans="2:22">
      <c r="B98" s="97"/>
      <c r="C98" s="98"/>
      <c r="D98" s="98"/>
      <c r="E98" s="126" t="s">
        <v>11</v>
      </c>
      <c r="F98" s="126"/>
      <c r="G98" s="120"/>
      <c r="H98" s="120"/>
      <c r="I98" s="13" t="s">
        <v>32</v>
      </c>
      <c r="J98" s="100"/>
      <c r="K98" s="101">
        <f>SUM(K99,K102,K105,K108,K111,K114)</f>
        <v>0</v>
      </c>
      <c r="L98" s="101"/>
      <c r="M98" s="101">
        <f>SUM(M99,M102,M105,M108,M111,M114)</f>
        <v>0</v>
      </c>
      <c r="N98" s="101"/>
      <c r="O98" s="101">
        <f>SUM(O99,O102,O105,O108,O111,O114)</f>
        <v>0</v>
      </c>
      <c r="P98" s="101"/>
      <c r="Q98" s="101">
        <f>SUM(Q99,Q102,Q105,Q108,Q111,Q114)</f>
        <v>0</v>
      </c>
      <c r="R98" s="101"/>
      <c r="S98" s="101">
        <f>SUM(S99,S102,S105,S108,S111,S114)</f>
        <v>0</v>
      </c>
      <c r="T98" s="101"/>
      <c r="U98" s="102">
        <f>SUM(U99,U102,U105,U108,U111,U114)</f>
        <v>0</v>
      </c>
      <c r="V98" s="103">
        <f>SUM(V99,V102,V105,V108,V111,V114)</f>
        <v>0</v>
      </c>
    </row>
    <row r="99" spans="2:22">
      <c r="B99" s="117"/>
      <c r="C99" s="49"/>
      <c r="D99" s="49"/>
      <c r="E99" s="123"/>
      <c r="F99" s="49" t="s">
        <v>25</v>
      </c>
      <c r="G99" s="58" t="s">
        <v>67</v>
      </c>
      <c r="H99" s="58"/>
      <c r="I99" s="14" t="s">
        <v>32</v>
      </c>
      <c r="J99" s="106"/>
      <c r="K99" s="45">
        <f>SUM(K100:K101)</f>
        <v>0</v>
      </c>
      <c r="L99" s="45"/>
      <c r="M99" s="45">
        <f>SUM(M100:M101)</f>
        <v>0</v>
      </c>
      <c r="N99" s="45"/>
      <c r="O99" s="45">
        <f>SUM(O100:O101)</f>
        <v>0</v>
      </c>
      <c r="P99" s="45"/>
      <c r="Q99" s="45">
        <f>SUM(Q100:Q101)</f>
        <v>0</v>
      </c>
      <c r="R99" s="45"/>
      <c r="S99" s="45">
        <f>SUM(S100:S101)</f>
        <v>0</v>
      </c>
      <c r="T99" s="45"/>
      <c r="U99" s="45">
        <f>SUM(U100:U101)</f>
        <v>0</v>
      </c>
      <c r="V99" s="108">
        <f>SUM(J99:U99)</f>
        <v>0</v>
      </c>
    </row>
    <row r="100" spans="2:22" s="132" customFormat="1">
      <c r="B100" s="127"/>
      <c r="C100" s="128"/>
      <c r="D100" s="128"/>
      <c r="E100" s="129"/>
      <c r="F100" s="128"/>
      <c r="G100" s="56"/>
      <c r="H100" s="56"/>
      <c r="I100" s="15" t="s">
        <v>33</v>
      </c>
      <c r="J100" s="57"/>
      <c r="K100" s="60"/>
      <c r="L100" s="57"/>
      <c r="M100" s="60"/>
      <c r="N100" s="60"/>
      <c r="O100" s="60"/>
      <c r="P100" s="60"/>
      <c r="Q100" s="60"/>
      <c r="R100" s="60"/>
      <c r="S100" s="60"/>
      <c r="T100" s="60"/>
      <c r="U100" s="130"/>
      <c r="V100" s="131"/>
    </row>
    <row r="101" spans="2:22" s="132" customFormat="1">
      <c r="B101" s="133"/>
      <c r="C101" s="128"/>
      <c r="D101" s="128"/>
      <c r="E101" s="129"/>
      <c r="F101" s="128"/>
      <c r="G101" s="56"/>
      <c r="H101" s="56"/>
      <c r="I101" s="15"/>
      <c r="J101" s="57"/>
      <c r="K101" s="60"/>
      <c r="L101" s="57"/>
      <c r="M101" s="60"/>
      <c r="N101" s="60"/>
      <c r="O101" s="60"/>
      <c r="P101" s="60"/>
      <c r="Q101" s="60"/>
      <c r="R101" s="60"/>
      <c r="S101" s="60"/>
      <c r="T101" s="60"/>
      <c r="U101" s="130"/>
      <c r="V101" s="131"/>
    </row>
    <row r="102" spans="2:22">
      <c r="B102" s="117"/>
      <c r="C102" s="49"/>
      <c r="D102" s="49"/>
      <c r="E102" s="123"/>
      <c r="F102" s="49" t="s">
        <v>82</v>
      </c>
      <c r="G102" s="58" t="s">
        <v>68</v>
      </c>
      <c r="H102" s="58" t="s">
        <v>30</v>
      </c>
      <c r="I102" s="14" t="s">
        <v>32</v>
      </c>
      <c r="J102" s="106"/>
      <c r="K102" s="45">
        <f>SUM(K103:K104)</f>
        <v>0</v>
      </c>
      <c r="L102" s="45"/>
      <c r="M102" s="45">
        <f>SUM(M103:M104)</f>
        <v>0</v>
      </c>
      <c r="N102" s="45"/>
      <c r="O102" s="45">
        <f>SUM(O103:O104)</f>
        <v>0</v>
      </c>
      <c r="P102" s="45"/>
      <c r="Q102" s="45">
        <f>SUM(Q103:Q104)</f>
        <v>0</v>
      </c>
      <c r="R102" s="45"/>
      <c r="S102" s="45">
        <f>SUM(S103:S104)</f>
        <v>0</v>
      </c>
      <c r="T102" s="45"/>
      <c r="U102" s="45">
        <f>SUM(U103:U104)</f>
        <v>0</v>
      </c>
      <c r="V102" s="108">
        <f>SUM(J102:U102)</f>
        <v>0</v>
      </c>
    </row>
    <row r="103" spans="2:22" s="71" customFormat="1" ht="14.25" customHeight="1">
      <c r="B103" s="116"/>
      <c r="C103" s="110"/>
      <c r="D103" s="110"/>
      <c r="E103" s="118"/>
      <c r="F103" s="111"/>
      <c r="G103" s="110"/>
      <c r="H103" s="110"/>
      <c r="I103" s="15" t="s">
        <v>33</v>
      </c>
      <c r="J103" s="55"/>
      <c r="K103" s="59"/>
      <c r="L103" s="59"/>
      <c r="M103" s="59"/>
      <c r="N103" s="59"/>
      <c r="O103" s="59"/>
      <c r="P103" s="59"/>
      <c r="Q103" s="59"/>
      <c r="R103" s="59"/>
      <c r="S103" s="59"/>
      <c r="T103" s="59"/>
      <c r="U103" s="114"/>
      <c r="V103" s="113"/>
    </row>
    <row r="104" spans="2:22" s="71" customFormat="1" ht="14.25" customHeight="1">
      <c r="B104" s="116"/>
      <c r="C104" s="110"/>
      <c r="D104" s="110"/>
      <c r="E104" s="118"/>
      <c r="F104" s="111"/>
      <c r="G104" s="110"/>
      <c r="H104" s="110"/>
      <c r="I104" s="15"/>
      <c r="J104" s="55"/>
      <c r="K104" s="59"/>
      <c r="L104" s="59"/>
      <c r="M104" s="59"/>
      <c r="N104" s="59"/>
      <c r="O104" s="59"/>
      <c r="P104" s="59"/>
      <c r="Q104" s="59"/>
      <c r="R104" s="59"/>
      <c r="S104" s="59"/>
      <c r="T104" s="59"/>
      <c r="U104" s="114"/>
      <c r="V104" s="113"/>
    </row>
    <row r="105" spans="2:22">
      <c r="B105" s="117"/>
      <c r="C105" s="49"/>
      <c r="D105" s="49"/>
      <c r="E105" s="123"/>
      <c r="F105" s="49" t="s">
        <v>83</v>
      </c>
      <c r="G105" s="58" t="s">
        <v>77</v>
      </c>
      <c r="H105" s="58"/>
      <c r="I105" s="14" t="s">
        <v>32</v>
      </c>
      <c r="J105" s="106"/>
      <c r="K105" s="45">
        <f>SUM(K106:K107)</f>
        <v>0</v>
      </c>
      <c r="L105" s="45"/>
      <c r="M105" s="45">
        <f>SUM(M106:M107)</f>
        <v>0</v>
      </c>
      <c r="N105" s="45"/>
      <c r="O105" s="45">
        <f>SUM(O106:O107)</f>
        <v>0</v>
      </c>
      <c r="P105" s="45"/>
      <c r="Q105" s="45">
        <f>SUM(Q106:Q107)</f>
        <v>0</v>
      </c>
      <c r="R105" s="45"/>
      <c r="S105" s="45">
        <f>SUM(S106:S107)</f>
        <v>0</v>
      </c>
      <c r="T105" s="45"/>
      <c r="U105" s="45">
        <f>SUM(U106:U107)</f>
        <v>0</v>
      </c>
      <c r="V105" s="108">
        <f>SUM(J105:U105)</f>
        <v>0</v>
      </c>
    </row>
    <row r="106" spans="2:22" s="71" customFormat="1" ht="14.25" customHeight="1">
      <c r="B106" s="116"/>
      <c r="C106" s="110"/>
      <c r="D106" s="110"/>
      <c r="E106" s="118"/>
      <c r="F106" s="111"/>
      <c r="G106" s="110"/>
      <c r="H106" s="110"/>
      <c r="I106" s="15" t="s">
        <v>33</v>
      </c>
      <c r="J106" s="55"/>
      <c r="K106" s="59"/>
      <c r="L106" s="59"/>
      <c r="M106" s="59"/>
      <c r="N106" s="59"/>
      <c r="O106" s="59"/>
      <c r="P106" s="59"/>
      <c r="Q106" s="59"/>
      <c r="R106" s="59"/>
      <c r="S106" s="59"/>
      <c r="T106" s="59"/>
      <c r="U106" s="114"/>
      <c r="V106" s="113"/>
    </row>
    <row r="107" spans="2:22" s="71" customFormat="1" ht="14.25" customHeight="1">
      <c r="B107" s="116"/>
      <c r="C107" s="110"/>
      <c r="D107" s="110"/>
      <c r="E107" s="118"/>
      <c r="F107" s="111"/>
      <c r="G107" s="110"/>
      <c r="H107" s="110"/>
      <c r="I107" s="15"/>
      <c r="J107" s="55"/>
      <c r="K107" s="59"/>
      <c r="L107" s="59"/>
      <c r="M107" s="59"/>
      <c r="N107" s="59"/>
      <c r="O107" s="59"/>
      <c r="P107" s="59"/>
      <c r="Q107" s="59"/>
      <c r="R107" s="59"/>
      <c r="S107" s="59"/>
      <c r="T107" s="59"/>
      <c r="U107" s="114"/>
      <c r="V107" s="113"/>
    </row>
    <row r="108" spans="2:22">
      <c r="B108" s="104"/>
      <c r="C108" s="49"/>
      <c r="D108" s="49"/>
      <c r="E108" s="123"/>
      <c r="F108" s="49" t="s">
        <v>58</v>
      </c>
      <c r="G108" s="58" t="s">
        <v>13</v>
      </c>
      <c r="H108" s="58"/>
      <c r="I108" s="14" t="s">
        <v>32</v>
      </c>
      <c r="J108" s="106"/>
      <c r="K108" s="45">
        <f>SUM(K109:K110)</f>
        <v>0</v>
      </c>
      <c r="L108" s="45"/>
      <c r="M108" s="45">
        <f>SUM(M109:M109)</f>
        <v>0</v>
      </c>
      <c r="N108" s="45"/>
      <c r="O108" s="45">
        <f>SUM(O109:O109)</f>
        <v>0</v>
      </c>
      <c r="P108" s="45"/>
      <c r="Q108" s="45">
        <f>SUM(Q109:Q109)</f>
        <v>0</v>
      </c>
      <c r="R108" s="45"/>
      <c r="S108" s="45">
        <f>SUM(S109:S109)</f>
        <v>0</v>
      </c>
      <c r="T108" s="45"/>
      <c r="U108" s="107">
        <f>SUM(U109:U109)</f>
        <v>0</v>
      </c>
      <c r="V108" s="108">
        <f>SUM(J108:U108)</f>
        <v>0</v>
      </c>
    </row>
    <row r="109" spans="2:22" s="71" customFormat="1" ht="14.25" customHeight="1">
      <c r="B109" s="116"/>
      <c r="C109" s="110"/>
      <c r="D109" s="110"/>
      <c r="E109" s="118"/>
      <c r="F109" s="111"/>
      <c r="G109" s="110"/>
      <c r="H109" s="110"/>
      <c r="I109" s="15" t="s">
        <v>33</v>
      </c>
      <c r="J109" s="55"/>
      <c r="K109" s="59"/>
      <c r="L109" s="59"/>
      <c r="M109" s="59"/>
      <c r="N109" s="59"/>
      <c r="O109" s="59"/>
      <c r="P109" s="59"/>
      <c r="Q109" s="59"/>
      <c r="R109" s="59"/>
      <c r="S109" s="59"/>
      <c r="T109" s="59"/>
      <c r="U109" s="114"/>
      <c r="V109" s="113"/>
    </row>
    <row r="110" spans="2:22" s="71" customFormat="1" ht="14.25" customHeight="1">
      <c r="B110" s="116"/>
      <c r="C110" s="110"/>
      <c r="D110" s="110"/>
      <c r="E110" s="118"/>
      <c r="F110" s="111"/>
      <c r="G110" s="110"/>
      <c r="H110" s="110"/>
      <c r="I110" s="15"/>
      <c r="J110" s="55"/>
      <c r="K110" s="59"/>
      <c r="L110" s="59"/>
      <c r="M110" s="59"/>
      <c r="N110" s="59"/>
      <c r="O110" s="59"/>
      <c r="P110" s="59"/>
      <c r="Q110" s="59"/>
      <c r="R110" s="59"/>
      <c r="S110" s="59"/>
      <c r="T110" s="59"/>
      <c r="U110" s="114"/>
      <c r="V110" s="113"/>
    </row>
    <row r="111" spans="2:22">
      <c r="B111" s="117"/>
      <c r="C111" s="49"/>
      <c r="D111" s="49"/>
      <c r="E111" s="123"/>
      <c r="F111" s="49" t="s">
        <v>59</v>
      </c>
      <c r="G111" s="58" t="s">
        <v>52</v>
      </c>
      <c r="H111" s="58"/>
      <c r="I111" s="14" t="s">
        <v>32</v>
      </c>
      <c r="J111" s="106"/>
      <c r="K111" s="45">
        <f>SUM(K112)</f>
        <v>0</v>
      </c>
      <c r="L111" s="45"/>
      <c r="M111" s="45">
        <f t="shared" ref="M111:U111" si="2">SUM(M112)</f>
        <v>0</v>
      </c>
      <c r="N111" s="45"/>
      <c r="O111" s="45">
        <f t="shared" si="2"/>
        <v>0</v>
      </c>
      <c r="P111" s="45"/>
      <c r="Q111" s="45">
        <f t="shared" si="2"/>
        <v>0</v>
      </c>
      <c r="R111" s="45"/>
      <c r="S111" s="45">
        <f t="shared" si="2"/>
        <v>0</v>
      </c>
      <c r="T111" s="45"/>
      <c r="U111" s="107">
        <f t="shared" si="2"/>
        <v>0</v>
      </c>
      <c r="V111" s="108">
        <f>SUM(J111:U111)</f>
        <v>0</v>
      </c>
    </row>
    <row r="112" spans="2:22" s="132" customFormat="1">
      <c r="B112" s="133"/>
      <c r="C112" s="128"/>
      <c r="D112" s="128"/>
      <c r="E112" s="129"/>
      <c r="F112" s="129"/>
      <c r="G112" s="56"/>
      <c r="H112" s="56"/>
      <c r="I112" s="15" t="s">
        <v>33</v>
      </c>
      <c r="J112" s="57"/>
      <c r="K112" s="60"/>
      <c r="L112" s="60"/>
      <c r="M112" s="60"/>
      <c r="N112" s="60"/>
      <c r="O112" s="60"/>
      <c r="P112" s="60"/>
      <c r="Q112" s="60"/>
      <c r="R112" s="60"/>
      <c r="S112" s="60"/>
      <c r="T112" s="60"/>
      <c r="U112" s="130"/>
      <c r="V112" s="131"/>
    </row>
    <row r="113" spans="2:22" s="132" customFormat="1">
      <c r="B113" s="133"/>
      <c r="C113" s="128"/>
      <c r="D113" s="128"/>
      <c r="E113" s="129"/>
      <c r="F113" s="129"/>
      <c r="G113" s="56"/>
      <c r="H113" s="56"/>
      <c r="I113" s="15"/>
      <c r="J113" s="57"/>
      <c r="K113" s="60"/>
      <c r="L113" s="60"/>
      <c r="M113" s="60"/>
      <c r="N113" s="60"/>
      <c r="O113" s="60"/>
      <c r="P113" s="60"/>
      <c r="Q113" s="60"/>
      <c r="R113" s="60"/>
      <c r="S113" s="60"/>
      <c r="T113" s="60"/>
      <c r="U113" s="130"/>
      <c r="V113" s="131"/>
    </row>
    <row r="114" spans="2:22">
      <c r="B114" s="104"/>
      <c r="C114" s="49"/>
      <c r="D114" s="49"/>
      <c r="E114" s="123"/>
      <c r="F114" s="49" t="s">
        <v>63</v>
      </c>
      <c r="G114" s="58" t="s">
        <v>6</v>
      </c>
      <c r="H114" s="58"/>
      <c r="I114" s="14" t="s">
        <v>32</v>
      </c>
      <c r="J114" s="106"/>
      <c r="K114" s="45">
        <f>SUM(K115:K118)</f>
        <v>0</v>
      </c>
      <c r="L114" s="45"/>
      <c r="M114" s="45">
        <f>SUM(M115:M118)</f>
        <v>0</v>
      </c>
      <c r="N114" s="45"/>
      <c r="O114" s="45">
        <f>SUM(O115:O118)</f>
        <v>0</v>
      </c>
      <c r="P114" s="45"/>
      <c r="Q114" s="45">
        <f>SUM(Q115:Q118)</f>
        <v>0</v>
      </c>
      <c r="R114" s="45"/>
      <c r="S114" s="45">
        <f>SUM(S115:S118)</f>
        <v>0</v>
      </c>
      <c r="T114" s="45"/>
      <c r="U114" s="107">
        <f>SUM(U115:U118)</f>
        <v>0</v>
      </c>
      <c r="V114" s="108">
        <f>SUM(J114:U114)</f>
        <v>0</v>
      </c>
    </row>
    <row r="115" spans="2:22" s="139" customFormat="1">
      <c r="B115" s="134"/>
      <c r="C115" s="128"/>
      <c r="D115" s="128"/>
      <c r="E115" s="129"/>
      <c r="F115" s="129"/>
      <c r="G115" s="56" t="s">
        <v>18</v>
      </c>
      <c r="H115" s="135"/>
      <c r="I115" s="15" t="s">
        <v>33</v>
      </c>
      <c r="J115" s="61"/>
      <c r="K115" s="136"/>
      <c r="L115" s="136"/>
      <c r="M115" s="136"/>
      <c r="N115" s="136"/>
      <c r="O115" s="136"/>
      <c r="P115" s="136"/>
      <c r="Q115" s="136"/>
      <c r="R115" s="136"/>
      <c r="S115" s="136"/>
      <c r="T115" s="136"/>
      <c r="U115" s="137"/>
      <c r="V115" s="138"/>
    </row>
    <row r="116" spans="2:22" s="132" customFormat="1">
      <c r="B116" s="140"/>
      <c r="C116" s="128"/>
      <c r="D116" s="128"/>
      <c r="E116" s="129"/>
      <c r="F116" s="129"/>
      <c r="G116" s="56" t="s">
        <v>91</v>
      </c>
      <c r="H116" s="56"/>
      <c r="I116" s="15" t="s">
        <v>33</v>
      </c>
      <c r="J116" s="57"/>
      <c r="K116" s="60"/>
      <c r="L116" s="60"/>
      <c r="M116" s="60"/>
      <c r="N116" s="60"/>
      <c r="O116" s="60"/>
      <c r="P116" s="60"/>
      <c r="Q116" s="60"/>
      <c r="R116" s="60"/>
      <c r="S116" s="60"/>
      <c r="T116" s="60"/>
      <c r="U116" s="130"/>
      <c r="V116" s="131"/>
    </row>
    <row r="117" spans="2:22" s="132" customFormat="1">
      <c r="B117" s="127"/>
      <c r="C117" s="128"/>
      <c r="D117" s="128"/>
      <c r="E117" s="129"/>
      <c r="F117" s="129"/>
      <c r="G117" s="56" t="s">
        <v>54</v>
      </c>
      <c r="H117" s="56"/>
      <c r="I117" s="15" t="s">
        <v>33</v>
      </c>
      <c r="J117" s="57"/>
      <c r="K117" s="60"/>
      <c r="L117" s="60"/>
      <c r="M117" s="60"/>
      <c r="N117" s="60"/>
      <c r="O117" s="60"/>
      <c r="P117" s="60"/>
      <c r="Q117" s="60"/>
      <c r="R117" s="60"/>
      <c r="S117" s="60"/>
      <c r="T117" s="60"/>
      <c r="U117" s="130"/>
      <c r="V117" s="131"/>
    </row>
    <row r="118" spans="2:22" s="132" customFormat="1">
      <c r="B118" s="127"/>
      <c r="C118" s="128"/>
      <c r="D118" s="128"/>
      <c r="E118" s="129"/>
      <c r="F118" s="129"/>
      <c r="G118" s="56"/>
      <c r="H118" s="56"/>
      <c r="I118" s="15"/>
      <c r="J118" s="57"/>
      <c r="K118" s="60"/>
      <c r="L118" s="60"/>
      <c r="M118" s="60"/>
      <c r="N118" s="60"/>
      <c r="O118" s="60"/>
      <c r="P118" s="60"/>
      <c r="Q118" s="60"/>
      <c r="R118" s="60"/>
      <c r="S118" s="60"/>
      <c r="T118" s="60"/>
      <c r="U118" s="130"/>
      <c r="V118" s="131"/>
    </row>
    <row r="119" spans="2:22">
      <c r="B119" s="141"/>
      <c r="C119" s="43" t="s">
        <v>198</v>
      </c>
      <c r="D119" s="43"/>
      <c r="E119" s="142"/>
      <c r="F119" s="142"/>
      <c r="G119" s="143"/>
      <c r="H119" s="143"/>
      <c r="I119" s="44" t="s">
        <v>32</v>
      </c>
      <c r="J119" s="93"/>
      <c r="K119" s="94">
        <f>SUM(K120,K127,K137,K141)</f>
        <v>0</v>
      </c>
      <c r="L119" s="94"/>
      <c r="M119" s="94">
        <f>SUM(M120,M127,M137,M141)</f>
        <v>0</v>
      </c>
      <c r="N119" s="94"/>
      <c r="O119" s="94">
        <f>SUM(O120,O127,O137,O141)</f>
        <v>0</v>
      </c>
      <c r="P119" s="94"/>
      <c r="Q119" s="94">
        <f>SUM(Q120,Q127,Q137,Q141)</f>
        <v>0</v>
      </c>
      <c r="R119" s="94"/>
      <c r="S119" s="94">
        <f>SUM(S120,S127,S137,S141)</f>
        <v>0</v>
      </c>
      <c r="T119" s="94"/>
      <c r="U119" s="95">
        <f>SUM(U120,U127,U137,U141)</f>
        <v>0</v>
      </c>
      <c r="V119" s="96">
        <f>SUM(V120,V127,V137,V141)</f>
        <v>0</v>
      </c>
    </row>
    <row r="120" spans="2:22">
      <c r="B120" s="125"/>
      <c r="C120" s="98"/>
      <c r="D120" s="98"/>
      <c r="E120" s="126" t="s">
        <v>8</v>
      </c>
      <c r="F120" s="99"/>
      <c r="G120" s="98"/>
      <c r="H120" s="98"/>
      <c r="I120" s="13" t="s">
        <v>32</v>
      </c>
      <c r="J120" s="100"/>
      <c r="K120" s="101">
        <f>SUM(K121,K124)</f>
        <v>0</v>
      </c>
      <c r="L120" s="101"/>
      <c r="M120" s="101">
        <f>SUM(M121,M124)</f>
        <v>0</v>
      </c>
      <c r="N120" s="101"/>
      <c r="O120" s="101">
        <f>SUM(O121,O124)</f>
        <v>0</v>
      </c>
      <c r="P120" s="101"/>
      <c r="Q120" s="101">
        <f>SUM(Q121,Q124)</f>
        <v>0</v>
      </c>
      <c r="R120" s="101"/>
      <c r="S120" s="101">
        <f>SUM(S121,S124)</f>
        <v>0</v>
      </c>
      <c r="T120" s="101"/>
      <c r="U120" s="101">
        <f>SUM(U121,U124)</f>
        <v>0</v>
      </c>
      <c r="V120" s="103">
        <f>SUM(V121+V124)</f>
        <v>0</v>
      </c>
    </row>
    <row r="121" spans="2:22">
      <c r="B121" s="104"/>
      <c r="C121" s="49"/>
      <c r="D121" s="49"/>
      <c r="E121" s="105"/>
      <c r="F121" s="49" t="s">
        <v>81</v>
      </c>
      <c r="G121" s="58" t="s">
        <v>36</v>
      </c>
      <c r="H121" s="58"/>
      <c r="I121" s="14" t="s">
        <v>32</v>
      </c>
      <c r="J121" s="106"/>
      <c r="K121" s="45">
        <f>SUM(K122:K122)</f>
        <v>0</v>
      </c>
      <c r="L121" s="45"/>
      <c r="M121" s="45">
        <f>SUM(M122:M122)</f>
        <v>0</v>
      </c>
      <c r="N121" s="45"/>
      <c r="O121" s="45">
        <f>SUM(O122:O122)</f>
        <v>0</v>
      </c>
      <c r="P121" s="45"/>
      <c r="Q121" s="45">
        <f>SUM(Q122:Q122)</f>
        <v>0</v>
      </c>
      <c r="R121" s="45"/>
      <c r="S121" s="45">
        <f>SUM(S122:S122)</f>
        <v>0</v>
      </c>
      <c r="T121" s="45"/>
      <c r="U121" s="45">
        <f>SUM(U122:U122)</f>
        <v>0</v>
      </c>
      <c r="V121" s="108">
        <f>SUM(J121:U121)</f>
        <v>0</v>
      </c>
    </row>
    <row r="122" spans="2:22" s="71" customFormat="1">
      <c r="B122" s="109"/>
      <c r="C122" s="110"/>
      <c r="D122" s="110"/>
      <c r="E122" s="111"/>
      <c r="F122" s="111"/>
      <c r="G122" s="118"/>
      <c r="H122" s="118"/>
      <c r="I122" s="15" t="s">
        <v>33</v>
      </c>
      <c r="J122" s="64"/>
      <c r="K122" s="64"/>
      <c r="L122" s="59"/>
      <c r="M122" s="59"/>
      <c r="N122" s="59"/>
      <c r="O122" s="59"/>
      <c r="P122" s="59"/>
      <c r="Q122" s="59"/>
      <c r="R122" s="59"/>
      <c r="S122" s="59"/>
      <c r="T122" s="59"/>
      <c r="U122" s="59"/>
      <c r="V122" s="113"/>
    </row>
    <row r="123" spans="2:22" s="71" customFormat="1">
      <c r="B123" s="122"/>
      <c r="C123" s="110"/>
      <c r="D123" s="110"/>
      <c r="E123" s="111"/>
      <c r="F123" s="111"/>
      <c r="G123" s="118"/>
      <c r="H123" s="118"/>
      <c r="I123" s="15"/>
      <c r="J123" s="64"/>
      <c r="K123" s="64"/>
      <c r="L123" s="59"/>
      <c r="M123" s="59"/>
      <c r="N123" s="59"/>
      <c r="O123" s="59"/>
      <c r="P123" s="59"/>
      <c r="Q123" s="59"/>
      <c r="R123" s="59"/>
      <c r="S123" s="59"/>
      <c r="T123" s="59"/>
      <c r="U123" s="59"/>
      <c r="V123" s="113"/>
    </row>
    <row r="124" spans="2:22">
      <c r="B124" s="117"/>
      <c r="C124" s="49"/>
      <c r="D124" s="49"/>
      <c r="E124" s="105"/>
      <c r="F124" s="49" t="s">
        <v>26</v>
      </c>
      <c r="G124" s="58" t="s">
        <v>181</v>
      </c>
      <c r="H124" s="58"/>
      <c r="I124" s="14" t="s">
        <v>32</v>
      </c>
      <c r="J124" s="106"/>
      <c r="K124" s="45">
        <f>SUM(K125)</f>
        <v>0</v>
      </c>
      <c r="L124" s="45"/>
      <c r="M124" s="45">
        <f>SUM(M125)</f>
        <v>0</v>
      </c>
      <c r="N124" s="45"/>
      <c r="O124" s="45">
        <f>SUM(O125)</f>
        <v>0</v>
      </c>
      <c r="P124" s="45"/>
      <c r="Q124" s="45">
        <f>SUM(Q125)</f>
        <v>0</v>
      </c>
      <c r="R124" s="45"/>
      <c r="S124" s="45">
        <f>SUM(S125)</f>
        <v>0</v>
      </c>
      <c r="T124" s="45"/>
      <c r="U124" s="45">
        <f>SUM(U125)</f>
        <v>0</v>
      </c>
      <c r="V124" s="108">
        <f>SUM(J124:U124)</f>
        <v>0</v>
      </c>
    </row>
    <row r="125" spans="2:22" s="71" customFormat="1">
      <c r="B125" s="116"/>
      <c r="C125" s="110"/>
      <c r="D125" s="110"/>
      <c r="E125" s="111"/>
      <c r="F125" s="111"/>
      <c r="G125" s="118"/>
      <c r="H125" s="118"/>
      <c r="I125" s="15" t="s">
        <v>173</v>
      </c>
      <c r="J125" s="55"/>
      <c r="K125" s="59"/>
      <c r="L125" s="59"/>
      <c r="M125" s="59"/>
      <c r="N125" s="59"/>
      <c r="O125" s="59"/>
      <c r="P125" s="59"/>
      <c r="Q125" s="59"/>
      <c r="R125" s="59"/>
      <c r="S125" s="59"/>
      <c r="T125" s="59"/>
      <c r="U125" s="114"/>
      <c r="V125" s="113"/>
    </row>
    <row r="126" spans="2:22" s="71" customFormat="1">
      <c r="B126" s="122"/>
      <c r="C126" s="110"/>
      <c r="D126" s="110"/>
      <c r="E126" s="111"/>
      <c r="F126" s="111"/>
      <c r="G126" s="118"/>
      <c r="H126" s="118"/>
      <c r="I126" s="15"/>
      <c r="J126" s="55"/>
      <c r="K126" s="59"/>
      <c r="L126" s="59"/>
      <c r="M126" s="59"/>
      <c r="N126" s="59"/>
      <c r="O126" s="59"/>
      <c r="P126" s="59"/>
      <c r="Q126" s="59"/>
      <c r="R126" s="59"/>
      <c r="S126" s="59"/>
      <c r="T126" s="59"/>
      <c r="U126" s="114"/>
      <c r="V126" s="113"/>
    </row>
    <row r="127" spans="2:22">
      <c r="B127" s="144"/>
      <c r="C127" s="98"/>
      <c r="D127" s="98"/>
      <c r="E127" s="120" t="s">
        <v>9</v>
      </c>
      <c r="F127" s="120"/>
      <c r="G127" s="120"/>
      <c r="H127" s="120"/>
      <c r="I127" s="13" t="s">
        <v>32</v>
      </c>
      <c r="J127" s="100"/>
      <c r="K127" s="101">
        <f>SUM(K128,K131,K134)</f>
        <v>0</v>
      </c>
      <c r="L127" s="101"/>
      <c r="M127" s="101">
        <f>SUM(M128,M131,M134)</f>
        <v>0</v>
      </c>
      <c r="N127" s="101"/>
      <c r="O127" s="101">
        <f>SUM(O128,O131,O134)</f>
        <v>0</v>
      </c>
      <c r="P127" s="101"/>
      <c r="Q127" s="101">
        <f>SUM(Q128,Q131,Q134)</f>
        <v>0</v>
      </c>
      <c r="R127" s="101"/>
      <c r="S127" s="101">
        <f>SUM(S128,S131,S134)</f>
        <v>0</v>
      </c>
      <c r="T127" s="101"/>
      <c r="U127" s="102">
        <f>SUM(U128,U131,U134)</f>
        <v>0</v>
      </c>
      <c r="V127" s="103">
        <f>SUM(V128,V131,V134)</f>
        <v>0</v>
      </c>
    </row>
    <row r="128" spans="2:22">
      <c r="B128" s="104"/>
      <c r="C128" s="49"/>
      <c r="D128" s="49"/>
      <c r="E128" s="105"/>
      <c r="F128" s="49" t="s">
        <v>25</v>
      </c>
      <c r="G128" s="58" t="s">
        <v>78</v>
      </c>
      <c r="H128" s="58"/>
      <c r="I128" s="14" t="s">
        <v>32</v>
      </c>
      <c r="J128" s="106"/>
      <c r="K128" s="45">
        <f>SUM(K129:K129)</f>
        <v>0</v>
      </c>
      <c r="L128" s="45"/>
      <c r="M128" s="45">
        <f>SUM(M129:M129)</f>
        <v>0</v>
      </c>
      <c r="N128" s="45"/>
      <c r="O128" s="45">
        <f>SUM(O129:O129)</f>
        <v>0</v>
      </c>
      <c r="P128" s="45"/>
      <c r="Q128" s="45">
        <f>SUM(Q129:Q129)</f>
        <v>0</v>
      </c>
      <c r="R128" s="45"/>
      <c r="S128" s="45">
        <f>SUM(S129:S129)</f>
        <v>0</v>
      </c>
      <c r="T128" s="45"/>
      <c r="U128" s="107">
        <f>SUM(U129:U129)</f>
        <v>0</v>
      </c>
      <c r="V128" s="108">
        <f>SUM(J128:U128)</f>
        <v>0</v>
      </c>
    </row>
    <row r="129" spans="1:22" s="71" customFormat="1">
      <c r="B129" s="115"/>
      <c r="C129" s="110"/>
      <c r="D129" s="110"/>
      <c r="E129" s="124"/>
      <c r="F129" s="124"/>
      <c r="G129" s="118"/>
      <c r="H129" s="118"/>
      <c r="I129" s="15" t="s">
        <v>33</v>
      </c>
      <c r="J129" s="55"/>
      <c r="K129" s="59"/>
      <c r="L129" s="59"/>
      <c r="M129" s="59"/>
      <c r="N129" s="59"/>
      <c r="O129" s="59"/>
      <c r="P129" s="59"/>
      <c r="Q129" s="59"/>
      <c r="R129" s="59"/>
      <c r="S129" s="59"/>
      <c r="T129" s="59"/>
      <c r="U129" s="114"/>
      <c r="V129" s="113"/>
    </row>
    <row r="130" spans="1:22" s="71" customFormat="1">
      <c r="B130" s="115"/>
      <c r="C130" s="110"/>
      <c r="D130" s="110"/>
      <c r="E130" s="124"/>
      <c r="F130" s="124"/>
      <c r="G130" s="118"/>
      <c r="H130" s="118"/>
      <c r="I130" s="15"/>
      <c r="J130" s="55"/>
      <c r="K130" s="59"/>
      <c r="L130" s="59"/>
      <c r="M130" s="59"/>
      <c r="N130" s="59"/>
      <c r="O130" s="59"/>
      <c r="P130" s="59"/>
      <c r="Q130" s="59"/>
      <c r="R130" s="59"/>
      <c r="S130" s="59"/>
      <c r="T130" s="59"/>
      <c r="U130" s="114"/>
      <c r="V130" s="113"/>
    </row>
    <row r="131" spans="1:22">
      <c r="B131" s="104"/>
      <c r="C131" s="49"/>
      <c r="D131" s="49"/>
      <c r="E131" s="105"/>
      <c r="F131" s="49" t="s">
        <v>26</v>
      </c>
      <c r="G131" s="58" t="s">
        <v>79</v>
      </c>
      <c r="H131" s="58"/>
      <c r="I131" s="14" t="s">
        <v>32</v>
      </c>
      <c r="J131" s="106"/>
      <c r="K131" s="45">
        <f>SUM(K132:K132)</f>
        <v>0</v>
      </c>
      <c r="L131" s="45"/>
      <c r="M131" s="45">
        <f>SUM(M132:M132)</f>
        <v>0</v>
      </c>
      <c r="N131" s="45"/>
      <c r="O131" s="45">
        <f>SUM(O132:O132)</f>
        <v>0</v>
      </c>
      <c r="P131" s="45"/>
      <c r="Q131" s="45">
        <f>SUM(Q132:Q132)</f>
        <v>0</v>
      </c>
      <c r="R131" s="45"/>
      <c r="S131" s="45">
        <f>SUM(S132:S132)</f>
        <v>0</v>
      </c>
      <c r="T131" s="45"/>
      <c r="U131" s="107">
        <f>SUM(U132:U132)</f>
        <v>0</v>
      </c>
      <c r="V131" s="108">
        <f>SUM(J131:U131)</f>
        <v>0</v>
      </c>
    </row>
    <row r="132" spans="1:22" s="71" customFormat="1">
      <c r="B132" s="116"/>
      <c r="C132" s="110"/>
      <c r="D132" s="110"/>
      <c r="E132" s="124"/>
      <c r="F132" s="124"/>
      <c r="G132" s="118"/>
      <c r="H132" s="118"/>
      <c r="I132" s="15" t="s">
        <v>216</v>
      </c>
      <c r="J132" s="55"/>
      <c r="K132" s="59"/>
      <c r="L132" s="59"/>
      <c r="M132" s="59"/>
      <c r="N132" s="59"/>
      <c r="O132" s="59"/>
      <c r="P132" s="59"/>
      <c r="Q132" s="59"/>
      <c r="R132" s="59"/>
      <c r="S132" s="59"/>
      <c r="T132" s="59"/>
      <c r="U132" s="114"/>
      <c r="V132" s="113"/>
    </row>
    <row r="133" spans="1:22" s="71" customFormat="1">
      <c r="B133" s="116"/>
      <c r="C133" s="110"/>
      <c r="D133" s="110"/>
      <c r="E133" s="124"/>
      <c r="F133" s="124"/>
      <c r="G133" s="118"/>
      <c r="H133" s="118"/>
      <c r="I133" s="15"/>
      <c r="J133" s="55"/>
      <c r="K133" s="59"/>
      <c r="L133" s="59"/>
      <c r="M133" s="59"/>
      <c r="N133" s="59"/>
      <c r="O133" s="59"/>
      <c r="P133" s="59"/>
      <c r="Q133" s="59"/>
      <c r="R133" s="59"/>
      <c r="S133" s="59"/>
      <c r="T133" s="59"/>
      <c r="U133" s="114"/>
      <c r="V133" s="113"/>
    </row>
    <row r="134" spans="1:22" ht="14.25" customHeight="1">
      <c r="B134" s="104"/>
      <c r="C134" s="49"/>
      <c r="D134" s="49"/>
      <c r="E134" s="105"/>
      <c r="F134" s="49" t="s">
        <v>84</v>
      </c>
      <c r="G134" s="58" t="s">
        <v>20</v>
      </c>
      <c r="H134" s="58"/>
      <c r="I134" s="14" t="s">
        <v>32</v>
      </c>
      <c r="J134" s="106"/>
      <c r="K134" s="45">
        <f>SUM(K135:K135)</f>
        <v>0</v>
      </c>
      <c r="L134" s="45"/>
      <c r="M134" s="45">
        <f>SUM(M135:M135)</f>
        <v>0</v>
      </c>
      <c r="N134" s="45"/>
      <c r="O134" s="45">
        <f>SUM(O135:O135)</f>
        <v>0</v>
      </c>
      <c r="P134" s="45"/>
      <c r="Q134" s="45">
        <f>SUM(Q135:Q135)</f>
        <v>0</v>
      </c>
      <c r="R134" s="45"/>
      <c r="S134" s="45">
        <f>SUM(S135:S135)</f>
        <v>0</v>
      </c>
      <c r="T134" s="45"/>
      <c r="U134" s="107">
        <f>SUM(U135:U135)</f>
        <v>0</v>
      </c>
      <c r="V134" s="108">
        <f>SUM(J134:U134)</f>
        <v>0</v>
      </c>
    </row>
    <row r="135" spans="1:22" s="71" customFormat="1" ht="14.25" customHeight="1">
      <c r="B135" s="109"/>
      <c r="C135" s="110"/>
      <c r="D135" s="110"/>
      <c r="E135" s="111"/>
      <c r="F135" s="111"/>
      <c r="G135" s="118"/>
      <c r="H135" s="118"/>
      <c r="I135" s="251" t="s">
        <v>33</v>
      </c>
      <c r="J135" s="55"/>
      <c r="K135" s="59"/>
      <c r="L135" s="59"/>
      <c r="M135" s="59"/>
      <c r="N135" s="59"/>
      <c r="O135" s="59"/>
      <c r="P135" s="59"/>
      <c r="Q135" s="59"/>
      <c r="R135" s="59"/>
      <c r="S135" s="59"/>
      <c r="T135" s="59"/>
      <c r="U135" s="114"/>
      <c r="V135" s="113"/>
    </row>
    <row r="136" spans="1:22" s="71" customFormat="1" ht="14.25" customHeight="1">
      <c r="B136" s="122"/>
      <c r="C136" s="110"/>
      <c r="D136" s="110"/>
      <c r="E136" s="111"/>
      <c r="F136" s="111"/>
      <c r="G136" s="118"/>
      <c r="H136" s="118"/>
      <c r="I136" s="251"/>
      <c r="J136" s="55"/>
      <c r="K136" s="59"/>
      <c r="L136" s="59"/>
      <c r="M136" s="59"/>
      <c r="N136" s="59"/>
      <c r="O136" s="59"/>
      <c r="P136" s="59"/>
      <c r="Q136" s="59"/>
      <c r="R136" s="59"/>
      <c r="S136" s="59"/>
      <c r="T136" s="59"/>
      <c r="U136" s="114"/>
      <c r="V136" s="113"/>
    </row>
    <row r="137" spans="1:22">
      <c r="B137" s="145"/>
      <c r="C137" s="98"/>
      <c r="D137" s="98"/>
      <c r="E137" s="126" t="s">
        <v>10</v>
      </c>
      <c r="F137" s="99"/>
      <c r="G137" s="98"/>
      <c r="H137" s="98"/>
      <c r="I137" s="13" t="s">
        <v>32</v>
      </c>
      <c r="J137" s="100"/>
      <c r="K137" s="101">
        <f>SUM(K138)</f>
        <v>0</v>
      </c>
      <c r="L137" s="101"/>
      <c r="M137" s="101">
        <f t="shared" ref="M137:V137" si="3">SUM(M138)</f>
        <v>0</v>
      </c>
      <c r="N137" s="101"/>
      <c r="O137" s="101">
        <f t="shared" si="3"/>
        <v>0</v>
      </c>
      <c r="P137" s="101"/>
      <c r="Q137" s="101">
        <f t="shared" si="3"/>
        <v>0</v>
      </c>
      <c r="R137" s="101"/>
      <c r="S137" s="101">
        <f t="shared" si="3"/>
        <v>0</v>
      </c>
      <c r="T137" s="101"/>
      <c r="U137" s="102">
        <f t="shared" si="3"/>
        <v>0</v>
      </c>
      <c r="V137" s="103">
        <f t="shared" si="3"/>
        <v>0</v>
      </c>
    </row>
    <row r="138" spans="1:22">
      <c r="B138" s="104"/>
      <c r="C138" s="49"/>
      <c r="D138" s="49"/>
      <c r="E138" s="58"/>
      <c r="F138" s="49" t="s">
        <v>25</v>
      </c>
      <c r="G138" s="58" t="s">
        <v>31</v>
      </c>
      <c r="H138" s="58"/>
      <c r="I138" s="14" t="s">
        <v>32</v>
      </c>
      <c r="J138" s="106"/>
      <c r="K138" s="45">
        <f>SUM(K139:K139)</f>
        <v>0</v>
      </c>
      <c r="L138" s="45"/>
      <c r="M138" s="45">
        <f>SUM(M139:M139)</f>
        <v>0</v>
      </c>
      <c r="N138" s="45"/>
      <c r="O138" s="45">
        <f>SUM(O139:O139)</f>
        <v>0</v>
      </c>
      <c r="P138" s="45"/>
      <c r="Q138" s="45">
        <f>SUM(Q139:Q139)</f>
        <v>0</v>
      </c>
      <c r="R138" s="45"/>
      <c r="S138" s="45">
        <f>SUM(S139:S139)</f>
        <v>0</v>
      </c>
      <c r="T138" s="45"/>
      <c r="U138" s="107">
        <f>SUM(U139:U139)</f>
        <v>0</v>
      </c>
      <c r="V138" s="108">
        <f>SUM(J138:U138)</f>
        <v>0</v>
      </c>
    </row>
    <row r="139" spans="1:22">
      <c r="B139" s="115"/>
      <c r="C139" s="110"/>
      <c r="D139" s="110"/>
      <c r="E139" s="118"/>
      <c r="F139" s="111"/>
      <c r="G139" s="118"/>
      <c r="H139" s="118"/>
      <c r="I139" s="15" t="s">
        <v>33</v>
      </c>
      <c r="J139" s="55"/>
      <c r="K139" s="59"/>
      <c r="L139" s="55"/>
      <c r="M139" s="59"/>
      <c r="N139" s="55"/>
      <c r="O139" s="59"/>
      <c r="P139" s="55"/>
      <c r="Q139" s="59"/>
      <c r="R139" s="55"/>
      <c r="S139" s="59"/>
      <c r="T139" s="55"/>
      <c r="U139" s="114"/>
      <c r="V139" s="113"/>
    </row>
    <row r="140" spans="1:22">
      <c r="B140" s="115"/>
      <c r="C140" s="110"/>
      <c r="D140" s="110"/>
      <c r="E140" s="118"/>
      <c r="F140" s="111"/>
      <c r="G140" s="118"/>
      <c r="H140" s="118"/>
      <c r="I140" s="15"/>
      <c r="J140" s="55"/>
      <c r="K140" s="59"/>
      <c r="L140" s="55"/>
      <c r="M140" s="59"/>
      <c r="N140" s="55"/>
      <c r="O140" s="59"/>
      <c r="P140" s="55"/>
      <c r="Q140" s="59"/>
      <c r="R140" s="55"/>
      <c r="S140" s="59"/>
      <c r="T140" s="55"/>
      <c r="U140" s="114"/>
      <c r="V140" s="113"/>
    </row>
    <row r="141" spans="1:22">
      <c r="B141" s="125"/>
      <c r="C141" s="98"/>
      <c r="D141" s="98"/>
      <c r="E141" s="126" t="s">
        <v>70</v>
      </c>
      <c r="F141" s="126"/>
      <c r="G141" s="120"/>
      <c r="H141" s="120"/>
      <c r="I141" s="13" t="s">
        <v>32</v>
      </c>
      <c r="J141" s="100"/>
      <c r="K141" s="101">
        <f>SUM(K142,K145,K148,K151)</f>
        <v>0</v>
      </c>
      <c r="L141" s="101"/>
      <c r="M141" s="101">
        <f>SUM(M142,M145,M148,M151)</f>
        <v>0</v>
      </c>
      <c r="N141" s="101"/>
      <c r="O141" s="101">
        <f>SUM(O142,O145,O148,O151)</f>
        <v>0</v>
      </c>
      <c r="P141" s="101"/>
      <c r="Q141" s="101">
        <f>SUM(Q142,Q145,Q148,Q151)</f>
        <v>0</v>
      </c>
      <c r="R141" s="101"/>
      <c r="S141" s="101">
        <f>SUM(S142,S145,S148,S151)</f>
        <v>0</v>
      </c>
      <c r="T141" s="101"/>
      <c r="U141" s="102">
        <f>SUM(U142,U145,U148,U151)</f>
        <v>0</v>
      </c>
      <c r="V141" s="103">
        <f>SUM(V142,V145,V148,V151)</f>
        <v>0</v>
      </c>
    </row>
    <row r="142" spans="1:22" s="148" customFormat="1" ht="14.25" customHeight="1">
      <c r="A142" s="70"/>
      <c r="B142" s="104"/>
      <c r="C142" s="49"/>
      <c r="D142" s="49"/>
      <c r="E142" s="123"/>
      <c r="F142" s="49" t="s">
        <v>81</v>
      </c>
      <c r="G142" s="58" t="s">
        <v>12</v>
      </c>
      <c r="H142" s="58"/>
      <c r="I142" s="14" t="s">
        <v>32</v>
      </c>
      <c r="J142" s="278"/>
      <c r="K142" s="146">
        <f>SUM(K143:K143)</f>
        <v>0</v>
      </c>
      <c r="L142" s="146"/>
      <c r="M142" s="146">
        <f>SUM(M143:M143)</f>
        <v>0</v>
      </c>
      <c r="N142" s="146"/>
      <c r="O142" s="146">
        <f>SUM(O143:O143)</f>
        <v>0</v>
      </c>
      <c r="P142" s="146"/>
      <c r="Q142" s="146">
        <f>SUM(Q143:Q143)</f>
        <v>0</v>
      </c>
      <c r="R142" s="146"/>
      <c r="S142" s="146">
        <f>SUM(S143:S143)</f>
        <v>0</v>
      </c>
      <c r="T142" s="146"/>
      <c r="U142" s="147">
        <f>SUM(U143:U143)</f>
        <v>0</v>
      </c>
      <c r="V142" s="108">
        <f>SUM(J142:U142)</f>
        <v>0</v>
      </c>
    </row>
    <row r="143" spans="1:22" s="71" customFormat="1" ht="14.25" customHeight="1">
      <c r="B143" s="149"/>
      <c r="C143" s="110"/>
      <c r="D143" s="110"/>
      <c r="E143" s="118"/>
      <c r="F143" s="111"/>
      <c r="G143" s="110"/>
      <c r="H143" s="110"/>
      <c r="I143" s="15" t="s">
        <v>33</v>
      </c>
      <c r="J143" s="63"/>
      <c r="K143" s="64"/>
      <c r="L143" s="59"/>
      <c r="M143" s="59"/>
      <c r="N143" s="59"/>
      <c r="O143" s="59"/>
      <c r="P143" s="59"/>
      <c r="Q143" s="59"/>
      <c r="R143" s="59"/>
      <c r="S143" s="59"/>
      <c r="T143" s="59"/>
      <c r="U143" s="59"/>
      <c r="V143" s="113"/>
    </row>
    <row r="144" spans="1:22" s="71" customFormat="1" ht="14.25" customHeight="1">
      <c r="B144" s="116"/>
      <c r="C144" s="110"/>
      <c r="D144" s="110"/>
      <c r="E144" s="118"/>
      <c r="F144" s="111"/>
      <c r="G144" s="110"/>
      <c r="H144" s="110"/>
      <c r="I144" s="15"/>
      <c r="J144" s="63"/>
      <c r="K144" s="64"/>
      <c r="L144" s="59"/>
      <c r="M144" s="59"/>
      <c r="N144" s="59"/>
      <c r="O144" s="59"/>
      <c r="P144" s="59"/>
      <c r="Q144" s="59"/>
      <c r="R144" s="59"/>
      <c r="S144" s="59"/>
      <c r="T144" s="59"/>
      <c r="U144" s="114"/>
      <c r="V144" s="113"/>
    </row>
    <row r="145" spans="2:22">
      <c r="B145" s="104"/>
      <c r="C145" s="49"/>
      <c r="D145" s="49"/>
      <c r="E145" s="123"/>
      <c r="F145" s="49" t="s">
        <v>82</v>
      </c>
      <c r="G145" s="58" t="s">
        <v>22</v>
      </c>
      <c r="H145" s="58" t="s">
        <v>28</v>
      </c>
      <c r="I145" s="14" t="s">
        <v>32</v>
      </c>
      <c r="J145" s="106"/>
      <c r="K145" s="45">
        <f>SUM(K146:K146)</f>
        <v>0</v>
      </c>
      <c r="L145" s="45"/>
      <c r="M145" s="45">
        <f>SUM(M146:M146)</f>
        <v>0</v>
      </c>
      <c r="N145" s="45"/>
      <c r="O145" s="45">
        <f>SUM(O146:O146)</f>
        <v>0</v>
      </c>
      <c r="P145" s="45"/>
      <c r="Q145" s="45">
        <f>SUM(Q146:Q146)</f>
        <v>0</v>
      </c>
      <c r="R145" s="45"/>
      <c r="S145" s="45">
        <f>SUM(S146:S146)</f>
        <v>0</v>
      </c>
      <c r="T145" s="45"/>
      <c r="U145" s="107">
        <f>SUM(U146:U146)</f>
        <v>0</v>
      </c>
      <c r="V145" s="108">
        <f>SUM(J145:U145)</f>
        <v>0</v>
      </c>
    </row>
    <row r="146" spans="2:22" s="132" customFormat="1">
      <c r="B146" s="127"/>
      <c r="C146" s="150"/>
      <c r="D146" s="150"/>
      <c r="E146" s="151"/>
      <c r="F146" s="150"/>
      <c r="G146" s="152"/>
      <c r="H146" s="152"/>
      <c r="I146" s="15" t="s">
        <v>33</v>
      </c>
      <c r="J146" s="279"/>
      <c r="K146" s="280"/>
      <c r="L146" s="280"/>
      <c r="M146" s="280"/>
      <c r="N146" s="280"/>
      <c r="O146" s="280"/>
      <c r="P146" s="280"/>
      <c r="Q146" s="280"/>
      <c r="R146" s="280"/>
      <c r="S146" s="280"/>
      <c r="T146" s="280"/>
      <c r="U146" s="281"/>
      <c r="V146" s="282"/>
    </row>
    <row r="147" spans="2:22" s="132" customFormat="1">
      <c r="B147" s="127"/>
      <c r="C147" s="150"/>
      <c r="D147" s="150"/>
      <c r="E147" s="151"/>
      <c r="F147" s="150"/>
      <c r="G147" s="152"/>
      <c r="H147" s="152"/>
      <c r="I147" s="15"/>
      <c r="J147" s="279"/>
      <c r="K147" s="280"/>
      <c r="L147" s="280"/>
      <c r="M147" s="280"/>
      <c r="N147" s="280"/>
      <c r="O147" s="280"/>
      <c r="P147" s="280"/>
      <c r="Q147" s="280"/>
      <c r="R147" s="280"/>
      <c r="S147" s="280"/>
      <c r="T147" s="280"/>
      <c r="U147" s="281"/>
      <c r="V147" s="282"/>
    </row>
    <row r="148" spans="2:22">
      <c r="B148" s="104"/>
      <c r="C148" s="49"/>
      <c r="D148" s="49"/>
      <c r="E148" s="123"/>
      <c r="F148" s="49" t="s">
        <v>83</v>
      </c>
      <c r="G148" s="58" t="s">
        <v>24</v>
      </c>
      <c r="H148" s="58"/>
      <c r="I148" s="14" t="s">
        <v>32</v>
      </c>
      <c r="J148" s="106"/>
      <c r="K148" s="45">
        <f>SUM(K149)</f>
        <v>0</v>
      </c>
      <c r="L148" s="45"/>
      <c r="M148" s="45">
        <f t="shared" ref="M148:U148" si="4">SUM(M149)</f>
        <v>0</v>
      </c>
      <c r="N148" s="45"/>
      <c r="O148" s="45">
        <f t="shared" si="4"/>
        <v>0</v>
      </c>
      <c r="P148" s="45"/>
      <c r="Q148" s="45">
        <f t="shared" si="4"/>
        <v>0</v>
      </c>
      <c r="R148" s="45"/>
      <c r="S148" s="45">
        <f t="shared" si="4"/>
        <v>0</v>
      </c>
      <c r="T148" s="45"/>
      <c r="U148" s="107">
        <f t="shared" si="4"/>
        <v>0</v>
      </c>
      <c r="V148" s="108">
        <f>SUM(J148:U148)</f>
        <v>0</v>
      </c>
    </row>
    <row r="149" spans="2:22" s="132" customFormat="1">
      <c r="B149" s="140"/>
      <c r="C149" s="128"/>
      <c r="D149" s="128"/>
      <c r="E149" s="129"/>
      <c r="F149" s="128"/>
      <c r="G149" s="56"/>
      <c r="H149" s="56"/>
      <c r="I149" s="15" t="s">
        <v>33</v>
      </c>
      <c r="J149" s="57"/>
      <c r="K149" s="60"/>
      <c r="L149" s="60"/>
      <c r="M149" s="60"/>
      <c r="N149" s="60"/>
      <c r="O149" s="60"/>
      <c r="P149" s="60"/>
      <c r="Q149" s="60"/>
      <c r="R149" s="60"/>
      <c r="S149" s="60"/>
      <c r="T149" s="60"/>
      <c r="U149" s="130"/>
      <c r="V149" s="131"/>
    </row>
    <row r="150" spans="2:22" s="132" customFormat="1">
      <c r="B150" s="140"/>
      <c r="C150" s="128"/>
      <c r="D150" s="128"/>
      <c r="E150" s="129"/>
      <c r="F150" s="128"/>
      <c r="G150" s="56"/>
      <c r="H150" s="56"/>
      <c r="I150" s="15"/>
      <c r="J150" s="57"/>
      <c r="K150" s="60"/>
      <c r="L150" s="60"/>
      <c r="M150" s="60"/>
      <c r="N150" s="60"/>
      <c r="O150" s="60"/>
      <c r="P150" s="60"/>
      <c r="Q150" s="60"/>
      <c r="R150" s="60"/>
      <c r="S150" s="60"/>
      <c r="T150" s="60"/>
      <c r="U150" s="130"/>
      <c r="V150" s="131"/>
    </row>
    <row r="151" spans="2:22">
      <c r="B151" s="104"/>
      <c r="C151" s="49"/>
      <c r="D151" s="49"/>
      <c r="E151" s="123"/>
      <c r="F151" s="49" t="s">
        <v>214</v>
      </c>
      <c r="G151" s="58" t="s">
        <v>27</v>
      </c>
      <c r="H151" s="58"/>
      <c r="I151" s="14" t="s">
        <v>32</v>
      </c>
      <c r="J151" s="106"/>
      <c r="K151" s="45">
        <f>SUM(K152:K157)</f>
        <v>0</v>
      </c>
      <c r="L151" s="45"/>
      <c r="M151" s="45">
        <f>SUM(M152:M157)</f>
        <v>0</v>
      </c>
      <c r="N151" s="45"/>
      <c r="O151" s="45">
        <f>SUM(O152:O157)</f>
        <v>0</v>
      </c>
      <c r="P151" s="45"/>
      <c r="Q151" s="45">
        <f>SUM(Q152:Q157)</f>
        <v>0</v>
      </c>
      <c r="R151" s="45"/>
      <c r="S151" s="45">
        <f>SUM(S152:S157)</f>
        <v>0</v>
      </c>
      <c r="T151" s="45"/>
      <c r="U151" s="107">
        <f>SUM(U152:U157)</f>
        <v>0</v>
      </c>
      <c r="V151" s="108">
        <f>SUM(J151:U151)</f>
        <v>0</v>
      </c>
    </row>
    <row r="152" spans="2:22" s="132" customFormat="1">
      <c r="B152" s="140"/>
      <c r="C152" s="128"/>
      <c r="D152" s="128"/>
      <c r="E152" s="129"/>
      <c r="F152" s="128"/>
      <c r="G152" s="56" t="s">
        <v>89</v>
      </c>
      <c r="H152" s="56"/>
      <c r="I152" s="15" t="s">
        <v>33</v>
      </c>
      <c r="J152" s="61"/>
      <c r="K152" s="136"/>
      <c r="L152" s="60"/>
      <c r="M152" s="60"/>
      <c r="N152" s="60"/>
      <c r="O152" s="60"/>
      <c r="P152" s="60"/>
      <c r="Q152" s="60"/>
      <c r="R152" s="60"/>
      <c r="S152" s="60"/>
      <c r="T152" s="60"/>
      <c r="U152" s="130"/>
      <c r="V152" s="131"/>
    </row>
    <row r="153" spans="2:22" s="132" customFormat="1">
      <c r="B153" s="140"/>
      <c r="C153" s="128"/>
      <c r="D153" s="128"/>
      <c r="E153" s="129"/>
      <c r="F153" s="128"/>
      <c r="G153" s="56" t="s">
        <v>87</v>
      </c>
      <c r="H153" s="56"/>
      <c r="I153" s="15" t="s">
        <v>33</v>
      </c>
      <c r="J153" s="57"/>
      <c r="K153" s="60"/>
      <c r="L153" s="60"/>
      <c r="M153" s="60"/>
      <c r="N153" s="60"/>
      <c r="O153" s="60"/>
      <c r="P153" s="60"/>
      <c r="Q153" s="60"/>
      <c r="R153" s="60"/>
      <c r="S153" s="60"/>
      <c r="T153" s="60"/>
      <c r="U153" s="60"/>
      <c r="V153" s="131"/>
    </row>
    <row r="154" spans="2:22" s="132" customFormat="1">
      <c r="B154" s="140"/>
      <c r="C154" s="128"/>
      <c r="D154" s="128"/>
      <c r="E154" s="129"/>
      <c r="F154" s="128"/>
      <c r="G154" s="56" t="s">
        <v>94</v>
      </c>
      <c r="H154" s="56"/>
      <c r="I154" s="15" t="s">
        <v>33</v>
      </c>
      <c r="J154" s="61"/>
      <c r="K154" s="136"/>
      <c r="L154" s="61"/>
      <c r="M154" s="136"/>
      <c r="N154" s="61"/>
      <c r="O154" s="136"/>
      <c r="P154" s="61"/>
      <c r="Q154" s="136"/>
      <c r="R154" s="61"/>
      <c r="S154" s="136"/>
      <c r="T154" s="61"/>
      <c r="U154" s="136"/>
      <c r="V154" s="131"/>
    </row>
    <row r="155" spans="2:22" s="132" customFormat="1">
      <c r="B155" s="140"/>
      <c r="C155" s="128"/>
      <c r="D155" s="128"/>
      <c r="E155" s="129"/>
      <c r="F155" s="128"/>
      <c r="G155" s="56" t="s">
        <v>92</v>
      </c>
      <c r="H155" s="56"/>
      <c r="I155" s="15" t="s">
        <v>33</v>
      </c>
      <c r="J155" s="57"/>
      <c r="K155" s="60"/>
      <c r="L155" s="60"/>
      <c r="M155" s="60"/>
      <c r="N155" s="60"/>
      <c r="O155" s="60"/>
      <c r="P155" s="60"/>
      <c r="Q155" s="60"/>
      <c r="R155" s="60"/>
      <c r="S155" s="60"/>
      <c r="T155" s="60"/>
      <c r="U155" s="130"/>
      <c r="V155" s="131"/>
    </row>
    <row r="156" spans="2:22" s="132" customFormat="1">
      <c r="B156" s="140"/>
      <c r="C156" s="128"/>
      <c r="D156" s="128"/>
      <c r="E156" s="129"/>
      <c r="F156" s="128"/>
      <c r="G156" s="56" t="s">
        <v>93</v>
      </c>
      <c r="H156" s="56"/>
      <c r="I156" s="15" t="s">
        <v>33</v>
      </c>
      <c r="J156" s="57"/>
      <c r="K156" s="60"/>
      <c r="L156" s="57"/>
      <c r="M156" s="60"/>
      <c r="N156" s="57"/>
      <c r="O156" s="60"/>
      <c r="P156" s="57"/>
      <c r="Q156" s="60"/>
      <c r="R156" s="57"/>
      <c r="S156" s="60"/>
      <c r="T156" s="57"/>
      <c r="U156" s="60"/>
      <c r="V156" s="131"/>
    </row>
    <row r="157" spans="2:22" s="132" customFormat="1">
      <c r="B157" s="140"/>
      <c r="C157" s="128"/>
      <c r="D157" s="128"/>
      <c r="E157" s="129"/>
      <c r="F157" s="128"/>
      <c r="G157" s="56" t="s">
        <v>54</v>
      </c>
      <c r="H157" s="56"/>
      <c r="I157" s="15" t="s">
        <v>33</v>
      </c>
      <c r="J157" s="57"/>
      <c r="K157" s="60"/>
      <c r="L157" s="60"/>
      <c r="M157" s="60"/>
      <c r="N157" s="60"/>
      <c r="O157" s="60"/>
      <c r="P157" s="60"/>
      <c r="Q157" s="60"/>
      <c r="R157" s="60"/>
      <c r="S157" s="60"/>
      <c r="T157" s="60"/>
      <c r="U157" s="130"/>
      <c r="V157" s="131"/>
    </row>
    <row r="158" spans="2:22" s="132" customFormat="1">
      <c r="B158" s="140"/>
      <c r="C158" s="128"/>
      <c r="D158" s="128"/>
      <c r="E158" s="129"/>
      <c r="F158" s="128"/>
      <c r="G158" s="56"/>
      <c r="H158" s="56"/>
      <c r="I158" s="15"/>
      <c r="J158" s="57"/>
      <c r="K158" s="60"/>
      <c r="L158" s="60"/>
      <c r="M158" s="60"/>
      <c r="N158" s="60"/>
      <c r="O158" s="60"/>
      <c r="P158" s="60"/>
      <c r="Q158" s="60"/>
      <c r="R158" s="60"/>
      <c r="S158" s="60"/>
      <c r="T158" s="60"/>
      <c r="U158" s="130"/>
      <c r="V158" s="131"/>
    </row>
    <row r="159" spans="2:22">
      <c r="B159" s="141"/>
      <c r="C159" s="43" t="s">
        <v>202</v>
      </c>
      <c r="D159" s="43"/>
      <c r="E159" s="142"/>
      <c r="F159" s="142"/>
      <c r="G159" s="143"/>
      <c r="H159" s="143"/>
      <c r="I159" s="44" t="s">
        <v>32</v>
      </c>
      <c r="J159" s="93"/>
      <c r="K159" s="94">
        <f>SUM(K160,K167,K177,K181)</f>
        <v>0</v>
      </c>
      <c r="L159" s="94"/>
      <c r="M159" s="94">
        <f>SUM(M160,M167,M177,M181)</f>
        <v>0</v>
      </c>
      <c r="N159" s="94"/>
      <c r="O159" s="94">
        <f>SUM(O160,O167,O177,O181)</f>
        <v>0</v>
      </c>
      <c r="P159" s="94"/>
      <c r="Q159" s="94">
        <f>SUM(Q160,Q167,Q177,Q181)</f>
        <v>0</v>
      </c>
      <c r="R159" s="94"/>
      <c r="S159" s="94">
        <f>SUM(S160,S167,S177,S181)</f>
        <v>0</v>
      </c>
      <c r="T159" s="94"/>
      <c r="U159" s="95">
        <f>SUM(U160,U167,U177,U181)</f>
        <v>0</v>
      </c>
      <c r="V159" s="96">
        <f>SUM(V160,V167,V177,V181)</f>
        <v>0</v>
      </c>
    </row>
    <row r="160" spans="2:22">
      <c r="B160" s="125"/>
      <c r="C160" s="98"/>
      <c r="D160" s="98"/>
      <c r="E160" s="126" t="s">
        <v>8</v>
      </c>
      <c r="F160" s="99"/>
      <c r="G160" s="98"/>
      <c r="H160" s="98"/>
      <c r="I160" s="13" t="s">
        <v>32</v>
      </c>
      <c r="J160" s="100"/>
      <c r="K160" s="101">
        <f>SUM(K161,K164)</f>
        <v>0</v>
      </c>
      <c r="L160" s="101"/>
      <c r="M160" s="101">
        <f>SUM(M161,M164)</f>
        <v>0</v>
      </c>
      <c r="N160" s="101"/>
      <c r="O160" s="101">
        <f>SUM(O161,O164)</f>
        <v>0</v>
      </c>
      <c r="P160" s="101"/>
      <c r="Q160" s="101">
        <f>SUM(Q161,Q164)</f>
        <v>0</v>
      </c>
      <c r="R160" s="101"/>
      <c r="S160" s="101">
        <f>SUM(S161,S164)</f>
        <v>0</v>
      </c>
      <c r="T160" s="101"/>
      <c r="U160" s="101">
        <f>SUM(U161,U164)</f>
        <v>0</v>
      </c>
      <c r="V160" s="103">
        <f>SUM(V161+V164)</f>
        <v>0</v>
      </c>
    </row>
    <row r="161" spans="2:22">
      <c r="B161" s="104"/>
      <c r="C161" s="49"/>
      <c r="D161" s="49"/>
      <c r="E161" s="105"/>
      <c r="F161" s="49" t="s">
        <v>25</v>
      </c>
      <c r="G161" s="58" t="s">
        <v>36</v>
      </c>
      <c r="H161" s="58"/>
      <c r="I161" s="14" t="s">
        <v>32</v>
      </c>
      <c r="J161" s="106"/>
      <c r="K161" s="45">
        <f>SUM(K162:K163)</f>
        <v>0</v>
      </c>
      <c r="L161" s="45"/>
      <c r="M161" s="45">
        <f>SUM(M162:M163)</f>
        <v>0</v>
      </c>
      <c r="N161" s="45"/>
      <c r="O161" s="45">
        <f>SUM(O162:O163)</f>
        <v>0</v>
      </c>
      <c r="P161" s="45"/>
      <c r="Q161" s="45">
        <f>SUM(Q162:Q163)</f>
        <v>0</v>
      </c>
      <c r="R161" s="45"/>
      <c r="S161" s="45">
        <f>SUM(S162:S163)</f>
        <v>0</v>
      </c>
      <c r="T161" s="45"/>
      <c r="U161" s="45">
        <f>SUM(U162:U163)</f>
        <v>0</v>
      </c>
      <c r="V161" s="108">
        <f>SUM(J161:U161)</f>
        <v>0</v>
      </c>
    </row>
    <row r="162" spans="2:22" s="71" customFormat="1">
      <c r="B162" s="109"/>
      <c r="C162" s="110"/>
      <c r="D162" s="110"/>
      <c r="E162" s="111"/>
      <c r="F162" s="111"/>
      <c r="G162" s="118"/>
      <c r="H162" s="118"/>
      <c r="I162" s="15" t="s">
        <v>33</v>
      </c>
      <c r="J162" s="64"/>
      <c r="K162" s="64"/>
      <c r="L162" s="59"/>
      <c r="M162" s="59"/>
      <c r="N162" s="59"/>
      <c r="O162" s="59"/>
      <c r="P162" s="59"/>
      <c r="Q162" s="59"/>
      <c r="R162" s="59"/>
      <c r="S162" s="59"/>
      <c r="T162" s="59"/>
      <c r="U162" s="59"/>
      <c r="V162" s="113"/>
    </row>
    <row r="163" spans="2:22" s="71" customFormat="1">
      <c r="B163" s="122"/>
      <c r="C163" s="110"/>
      <c r="D163" s="110"/>
      <c r="E163" s="111"/>
      <c r="F163" s="111"/>
      <c r="G163" s="118"/>
      <c r="H163" s="118"/>
      <c r="I163" s="15"/>
      <c r="J163" s="64"/>
      <c r="K163" s="64"/>
      <c r="L163" s="59"/>
      <c r="M163" s="59"/>
      <c r="N163" s="59"/>
      <c r="O163" s="59"/>
      <c r="P163" s="59"/>
      <c r="Q163" s="59"/>
      <c r="R163" s="59"/>
      <c r="S163" s="59"/>
      <c r="T163" s="59"/>
      <c r="U163" s="59"/>
      <c r="V163" s="113"/>
    </row>
    <row r="164" spans="2:22">
      <c r="B164" s="117"/>
      <c r="C164" s="49"/>
      <c r="D164" s="49"/>
      <c r="E164" s="105"/>
      <c r="F164" s="49" t="s">
        <v>26</v>
      </c>
      <c r="G164" s="58" t="s">
        <v>181</v>
      </c>
      <c r="H164" s="58"/>
      <c r="I164" s="14" t="s">
        <v>32</v>
      </c>
      <c r="J164" s="106"/>
      <c r="K164" s="45">
        <f>SUM(K165:K166)</f>
        <v>0</v>
      </c>
      <c r="L164" s="45"/>
      <c r="M164" s="45">
        <f>SUM(M165:M166)</f>
        <v>0</v>
      </c>
      <c r="N164" s="45"/>
      <c r="O164" s="45">
        <f>SUM(O165:O166)</f>
        <v>0</v>
      </c>
      <c r="P164" s="45"/>
      <c r="Q164" s="45">
        <f>SUM(Q165:Q166)</f>
        <v>0</v>
      </c>
      <c r="R164" s="45"/>
      <c r="S164" s="45">
        <f>SUM(S165:S166)</f>
        <v>0</v>
      </c>
      <c r="T164" s="45"/>
      <c r="U164" s="45">
        <f>SUM(U165:U166)</f>
        <v>0</v>
      </c>
      <c r="V164" s="108">
        <f>SUM(J164:U164)</f>
        <v>0</v>
      </c>
    </row>
    <row r="165" spans="2:22" s="71" customFormat="1">
      <c r="B165" s="116"/>
      <c r="C165" s="110"/>
      <c r="D165" s="110"/>
      <c r="E165" s="111"/>
      <c r="F165" s="111"/>
      <c r="G165" s="118"/>
      <c r="H165" s="118"/>
      <c r="I165" s="15" t="s">
        <v>206</v>
      </c>
      <c r="J165" s="55"/>
      <c r="K165" s="59"/>
      <c r="L165" s="59"/>
      <c r="M165" s="59"/>
      <c r="N165" s="59"/>
      <c r="O165" s="59"/>
      <c r="P165" s="59"/>
      <c r="Q165" s="59"/>
      <c r="R165" s="59"/>
      <c r="S165" s="59"/>
      <c r="T165" s="59"/>
      <c r="U165" s="114"/>
      <c r="V165" s="113"/>
    </row>
    <row r="166" spans="2:22" s="71" customFormat="1">
      <c r="B166" s="122"/>
      <c r="C166" s="110"/>
      <c r="D166" s="110"/>
      <c r="E166" s="111"/>
      <c r="F166" s="111"/>
      <c r="G166" s="118"/>
      <c r="H166" s="118"/>
      <c r="I166" s="15"/>
      <c r="J166" s="55"/>
      <c r="K166" s="59"/>
      <c r="L166" s="59"/>
      <c r="M166" s="59"/>
      <c r="N166" s="59"/>
      <c r="O166" s="59"/>
      <c r="P166" s="59"/>
      <c r="Q166" s="59"/>
      <c r="R166" s="59"/>
      <c r="S166" s="59"/>
      <c r="T166" s="59"/>
      <c r="U166" s="114"/>
      <c r="V166" s="113"/>
    </row>
    <row r="167" spans="2:22">
      <c r="B167" s="144"/>
      <c r="C167" s="98"/>
      <c r="D167" s="98"/>
      <c r="E167" s="120" t="s">
        <v>9</v>
      </c>
      <c r="F167" s="120"/>
      <c r="G167" s="120"/>
      <c r="H167" s="120"/>
      <c r="I167" s="13" t="s">
        <v>32</v>
      </c>
      <c r="J167" s="100"/>
      <c r="K167" s="101">
        <f>SUM(K168,K171,K174)</f>
        <v>0</v>
      </c>
      <c r="L167" s="101"/>
      <c r="M167" s="101">
        <f>SUM(M168,M171,M174)</f>
        <v>0</v>
      </c>
      <c r="N167" s="101"/>
      <c r="O167" s="101">
        <f>SUM(O168,O171,O174)</f>
        <v>0</v>
      </c>
      <c r="P167" s="101"/>
      <c r="Q167" s="101">
        <f>SUM(Q168,Q171,Q174)</f>
        <v>0</v>
      </c>
      <c r="R167" s="101"/>
      <c r="S167" s="101">
        <f>SUM(S168,S171,S174)</f>
        <v>0</v>
      </c>
      <c r="T167" s="101"/>
      <c r="U167" s="102">
        <f>SUM(U168,U171,U174)</f>
        <v>0</v>
      </c>
      <c r="V167" s="103">
        <f>SUM(V168,V171,V174)</f>
        <v>0</v>
      </c>
    </row>
    <row r="168" spans="2:22">
      <c r="B168" s="104"/>
      <c r="C168" s="49"/>
      <c r="D168" s="49"/>
      <c r="E168" s="105"/>
      <c r="F168" s="49" t="s">
        <v>25</v>
      </c>
      <c r="G168" s="58" t="s">
        <v>78</v>
      </c>
      <c r="H168" s="58"/>
      <c r="I168" s="14" t="s">
        <v>32</v>
      </c>
      <c r="J168" s="106"/>
      <c r="K168" s="45">
        <f>SUM(K169:K170)</f>
        <v>0</v>
      </c>
      <c r="L168" s="45"/>
      <c r="M168" s="45">
        <f>SUM(M169:M170)</f>
        <v>0</v>
      </c>
      <c r="N168" s="45"/>
      <c r="O168" s="45">
        <f>SUM(O169:O170)</f>
        <v>0</v>
      </c>
      <c r="P168" s="45"/>
      <c r="Q168" s="45">
        <f>SUM(Q169:Q170)</f>
        <v>0</v>
      </c>
      <c r="R168" s="45"/>
      <c r="S168" s="45">
        <f>SUM(S169:S170)</f>
        <v>0</v>
      </c>
      <c r="T168" s="45"/>
      <c r="U168" s="45">
        <f>SUM(U169:U170)</f>
        <v>0</v>
      </c>
      <c r="V168" s="108">
        <f>SUM(J168:U168)</f>
        <v>0</v>
      </c>
    </row>
    <row r="169" spans="2:22" s="71" customFormat="1">
      <c r="B169" s="115"/>
      <c r="C169" s="110"/>
      <c r="D169" s="110"/>
      <c r="E169" s="124"/>
      <c r="F169" s="124"/>
      <c r="G169" s="118"/>
      <c r="H169" s="118"/>
      <c r="I169" s="15" t="s">
        <v>33</v>
      </c>
      <c r="J169" s="55"/>
      <c r="K169" s="59"/>
      <c r="L169" s="59"/>
      <c r="M169" s="59"/>
      <c r="N169" s="59"/>
      <c r="O169" s="59"/>
      <c r="P169" s="59"/>
      <c r="Q169" s="59"/>
      <c r="R169" s="59"/>
      <c r="S169" s="59"/>
      <c r="T169" s="59"/>
      <c r="U169" s="114"/>
      <c r="V169" s="113"/>
    </row>
    <row r="170" spans="2:22" s="71" customFormat="1">
      <c r="B170" s="115"/>
      <c r="C170" s="110"/>
      <c r="D170" s="110"/>
      <c r="E170" s="124"/>
      <c r="F170" s="124"/>
      <c r="G170" s="118"/>
      <c r="H170" s="118"/>
      <c r="I170" s="15"/>
      <c r="J170" s="55"/>
      <c r="K170" s="59"/>
      <c r="L170" s="59"/>
      <c r="M170" s="59"/>
      <c r="N170" s="59"/>
      <c r="O170" s="59"/>
      <c r="P170" s="59"/>
      <c r="Q170" s="59"/>
      <c r="R170" s="59"/>
      <c r="S170" s="59"/>
      <c r="T170" s="59"/>
      <c r="U170" s="114"/>
      <c r="V170" s="113"/>
    </row>
    <row r="171" spans="2:22">
      <c r="B171" s="104"/>
      <c r="C171" s="49"/>
      <c r="D171" s="49"/>
      <c r="E171" s="105"/>
      <c r="F171" s="49" t="s">
        <v>26</v>
      </c>
      <c r="G171" s="58" t="s">
        <v>79</v>
      </c>
      <c r="H171" s="58"/>
      <c r="I171" s="14" t="s">
        <v>32</v>
      </c>
      <c r="J171" s="106"/>
      <c r="K171" s="45">
        <f>SUM(K172:K173)</f>
        <v>0</v>
      </c>
      <c r="L171" s="45"/>
      <c r="M171" s="45">
        <f>SUM(M172:M173)</f>
        <v>0</v>
      </c>
      <c r="N171" s="45"/>
      <c r="O171" s="45">
        <f>SUM(O172:O173)</f>
        <v>0</v>
      </c>
      <c r="P171" s="45"/>
      <c r="Q171" s="45">
        <f>SUM(Q172:Q173)</f>
        <v>0</v>
      </c>
      <c r="R171" s="45"/>
      <c r="S171" s="45">
        <f>SUM(S172:S173)</f>
        <v>0</v>
      </c>
      <c r="T171" s="45"/>
      <c r="U171" s="45">
        <f>SUM(U172:U173)</f>
        <v>0</v>
      </c>
      <c r="V171" s="108">
        <f>SUM(J171:U171)</f>
        <v>0</v>
      </c>
    </row>
    <row r="172" spans="2:22" s="71" customFormat="1">
      <c r="B172" s="116"/>
      <c r="C172" s="110"/>
      <c r="D172" s="110"/>
      <c r="E172" s="124"/>
      <c r="F172" s="124"/>
      <c r="G172" s="118"/>
      <c r="H172" s="118"/>
      <c r="I172" s="15" t="s">
        <v>33</v>
      </c>
      <c r="J172" s="55"/>
      <c r="K172" s="59"/>
      <c r="L172" s="59"/>
      <c r="M172" s="59"/>
      <c r="N172" s="59"/>
      <c r="O172" s="59"/>
      <c r="P172" s="59"/>
      <c r="Q172" s="59"/>
      <c r="R172" s="59"/>
      <c r="S172" s="59"/>
      <c r="T172" s="59"/>
      <c r="U172" s="114"/>
      <c r="V172" s="113"/>
    </row>
    <row r="173" spans="2:22" s="71" customFormat="1">
      <c r="B173" s="116"/>
      <c r="C173" s="110"/>
      <c r="D173" s="110"/>
      <c r="E173" s="124"/>
      <c r="F173" s="124"/>
      <c r="G173" s="118"/>
      <c r="H173" s="118"/>
      <c r="I173" s="15"/>
      <c r="J173" s="55"/>
      <c r="K173" s="59"/>
      <c r="L173" s="59"/>
      <c r="M173" s="59"/>
      <c r="N173" s="59"/>
      <c r="O173" s="59"/>
      <c r="P173" s="59"/>
      <c r="Q173" s="59"/>
      <c r="R173" s="59"/>
      <c r="S173" s="59"/>
      <c r="T173" s="59"/>
      <c r="U173" s="114"/>
      <c r="V173" s="113"/>
    </row>
    <row r="174" spans="2:22" ht="14.25" customHeight="1">
      <c r="B174" s="104"/>
      <c r="C174" s="49"/>
      <c r="D174" s="49"/>
      <c r="E174" s="105"/>
      <c r="F174" s="49" t="s">
        <v>84</v>
      </c>
      <c r="G174" s="58" t="s">
        <v>20</v>
      </c>
      <c r="H174" s="58"/>
      <c r="I174" s="14" t="s">
        <v>32</v>
      </c>
      <c r="J174" s="106"/>
      <c r="K174" s="45">
        <f>SUM(K175:K176)</f>
        <v>0</v>
      </c>
      <c r="L174" s="45"/>
      <c r="M174" s="45">
        <f>SUM(M175:M176)</f>
        <v>0</v>
      </c>
      <c r="N174" s="45"/>
      <c r="O174" s="45">
        <f>SUM(O175:O176)</f>
        <v>0</v>
      </c>
      <c r="P174" s="45"/>
      <c r="Q174" s="45">
        <f>SUM(Q175:Q176)</f>
        <v>0</v>
      </c>
      <c r="R174" s="45"/>
      <c r="S174" s="45">
        <f>SUM(S175:S176)</f>
        <v>0</v>
      </c>
      <c r="T174" s="45"/>
      <c r="U174" s="45">
        <f>SUM(U175:U176)</f>
        <v>0</v>
      </c>
      <c r="V174" s="108">
        <f>SUM(J174:U174)</f>
        <v>0</v>
      </c>
    </row>
    <row r="175" spans="2:22" s="71" customFormat="1" ht="14.25" customHeight="1">
      <c r="B175" s="116"/>
      <c r="C175" s="110"/>
      <c r="D175" s="110"/>
      <c r="E175" s="111"/>
      <c r="F175" s="111"/>
      <c r="G175" s="118"/>
      <c r="H175" s="118"/>
      <c r="I175" s="15" t="s">
        <v>33</v>
      </c>
      <c r="J175" s="55"/>
      <c r="K175" s="59"/>
      <c r="L175" s="59"/>
      <c r="M175" s="59"/>
      <c r="N175" s="59"/>
      <c r="O175" s="59"/>
      <c r="P175" s="59"/>
      <c r="Q175" s="59"/>
      <c r="R175" s="59"/>
      <c r="S175" s="59"/>
      <c r="T175" s="59"/>
      <c r="U175" s="114"/>
      <c r="V175" s="113"/>
    </row>
    <row r="176" spans="2:22" s="71" customFormat="1" ht="14.25" customHeight="1">
      <c r="B176" s="122"/>
      <c r="C176" s="110"/>
      <c r="D176" s="110"/>
      <c r="E176" s="111"/>
      <c r="F176" s="111"/>
      <c r="G176" s="118"/>
      <c r="H176" s="118"/>
      <c r="I176" s="15"/>
      <c r="J176" s="55"/>
      <c r="K176" s="59"/>
      <c r="L176" s="59"/>
      <c r="M176" s="59"/>
      <c r="N176" s="59"/>
      <c r="O176" s="59"/>
      <c r="P176" s="59"/>
      <c r="Q176" s="59"/>
      <c r="R176" s="59"/>
      <c r="S176" s="59"/>
      <c r="T176" s="59"/>
      <c r="U176" s="114"/>
      <c r="V176" s="113"/>
    </row>
    <row r="177" spans="1:22">
      <c r="B177" s="145"/>
      <c r="C177" s="98"/>
      <c r="D177" s="98"/>
      <c r="E177" s="126" t="s">
        <v>10</v>
      </c>
      <c r="F177" s="99"/>
      <c r="G177" s="98"/>
      <c r="H177" s="98"/>
      <c r="I177" s="13" t="s">
        <v>32</v>
      </c>
      <c r="J177" s="100"/>
      <c r="K177" s="101">
        <f>SUM(K178)</f>
        <v>0</v>
      </c>
      <c r="L177" s="101"/>
      <c r="M177" s="101">
        <f t="shared" ref="M177:V177" si="5">SUM(M178)</f>
        <v>0</v>
      </c>
      <c r="N177" s="101"/>
      <c r="O177" s="101">
        <f t="shared" si="5"/>
        <v>0</v>
      </c>
      <c r="P177" s="101"/>
      <c r="Q177" s="101">
        <f t="shared" si="5"/>
        <v>0</v>
      </c>
      <c r="R177" s="101"/>
      <c r="S177" s="101">
        <f t="shared" si="5"/>
        <v>0</v>
      </c>
      <c r="T177" s="101"/>
      <c r="U177" s="102">
        <f t="shared" si="5"/>
        <v>0</v>
      </c>
      <c r="V177" s="103">
        <f t="shared" si="5"/>
        <v>0</v>
      </c>
    </row>
    <row r="178" spans="1:22">
      <c r="B178" s="104"/>
      <c r="C178" s="49"/>
      <c r="D178" s="49"/>
      <c r="E178" s="58"/>
      <c r="F178" s="49" t="s">
        <v>25</v>
      </c>
      <c r="G178" s="58" t="s">
        <v>31</v>
      </c>
      <c r="H178" s="58"/>
      <c r="I178" s="14" t="s">
        <v>32</v>
      </c>
      <c r="J178" s="106"/>
      <c r="K178" s="45">
        <f>SUM(K179:K180)</f>
        <v>0</v>
      </c>
      <c r="L178" s="45"/>
      <c r="M178" s="45">
        <f>SUM(M179:M180)</f>
        <v>0</v>
      </c>
      <c r="N178" s="45"/>
      <c r="O178" s="45">
        <f>SUM(O179:O180)</f>
        <v>0</v>
      </c>
      <c r="P178" s="45"/>
      <c r="Q178" s="45">
        <f>SUM(Q179:Q180)</f>
        <v>0</v>
      </c>
      <c r="R178" s="45"/>
      <c r="S178" s="45">
        <f>SUM(S179:S180)</f>
        <v>0</v>
      </c>
      <c r="T178" s="45"/>
      <c r="U178" s="45">
        <f>SUM(U179:U180)</f>
        <v>0</v>
      </c>
      <c r="V178" s="108">
        <f>SUM(J178:U178)</f>
        <v>0</v>
      </c>
    </row>
    <row r="179" spans="1:22">
      <c r="B179" s="115"/>
      <c r="C179" s="110"/>
      <c r="D179" s="110"/>
      <c r="E179" s="118"/>
      <c r="F179" s="111"/>
      <c r="G179" s="118"/>
      <c r="H179" s="118"/>
      <c r="I179" s="15" t="s">
        <v>33</v>
      </c>
      <c r="J179" s="63"/>
      <c r="K179" s="64"/>
      <c r="L179" s="55"/>
      <c r="M179" s="59"/>
      <c r="N179" s="55"/>
      <c r="O179" s="59"/>
      <c r="P179" s="55"/>
      <c r="Q179" s="59"/>
      <c r="R179" s="55"/>
      <c r="S179" s="59"/>
      <c r="T179" s="55"/>
      <c r="U179" s="59"/>
      <c r="V179" s="113"/>
    </row>
    <row r="180" spans="1:22">
      <c r="B180" s="115"/>
      <c r="C180" s="110"/>
      <c r="D180" s="110"/>
      <c r="E180" s="118"/>
      <c r="F180" s="111"/>
      <c r="G180" s="118"/>
      <c r="H180" s="118"/>
      <c r="I180" s="15"/>
      <c r="J180" s="63"/>
      <c r="K180" s="64"/>
      <c r="L180" s="55"/>
      <c r="M180" s="59"/>
      <c r="N180" s="55"/>
      <c r="O180" s="59"/>
      <c r="P180" s="55"/>
      <c r="Q180" s="59"/>
      <c r="R180" s="55"/>
      <c r="S180" s="59"/>
      <c r="T180" s="55"/>
      <c r="U180" s="114"/>
      <c r="V180" s="113"/>
    </row>
    <row r="181" spans="1:22">
      <c r="B181" s="125"/>
      <c r="C181" s="98"/>
      <c r="D181" s="98"/>
      <c r="E181" s="126" t="s">
        <v>70</v>
      </c>
      <c r="F181" s="126"/>
      <c r="G181" s="120"/>
      <c r="H181" s="120"/>
      <c r="I181" s="13" t="s">
        <v>32</v>
      </c>
      <c r="J181" s="100"/>
      <c r="K181" s="101">
        <f>SUM(K182,K185,K188,K191)</f>
        <v>0</v>
      </c>
      <c r="L181" s="101"/>
      <c r="M181" s="101">
        <f>SUM(M182,M185,M188,M191)</f>
        <v>0</v>
      </c>
      <c r="N181" s="101"/>
      <c r="O181" s="101">
        <f>SUM(O182,O185,O188,O191)</f>
        <v>0</v>
      </c>
      <c r="P181" s="101"/>
      <c r="Q181" s="101">
        <f>SUM(Q182,Q185,Q188,Q191)</f>
        <v>0</v>
      </c>
      <c r="R181" s="101"/>
      <c r="S181" s="101">
        <f>SUM(S182,S185,S188,S191)</f>
        <v>0</v>
      </c>
      <c r="T181" s="101"/>
      <c r="U181" s="102">
        <f>SUM(U182,U185,U188,U191)</f>
        <v>0</v>
      </c>
      <c r="V181" s="103">
        <f>SUM(V182,V185,V188,V191)</f>
        <v>0</v>
      </c>
    </row>
    <row r="182" spans="1:22" s="148" customFormat="1" ht="14.25" customHeight="1">
      <c r="A182" s="70"/>
      <c r="B182" s="104"/>
      <c r="C182" s="49"/>
      <c r="D182" s="49"/>
      <c r="E182" s="123"/>
      <c r="F182" s="49" t="s">
        <v>25</v>
      </c>
      <c r="G182" s="58" t="s">
        <v>12</v>
      </c>
      <c r="H182" s="58"/>
      <c r="I182" s="14" t="s">
        <v>32</v>
      </c>
      <c r="J182" s="278"/>
      <c r="K182" s="325">
        <f>SUM(K183:K184)</f>
        <v>0</v>
      </c>
      <c r="L182" s="146"/>
      <c r="M182" s="325">
        <f>SUM(M183:M184)</f>
        <v>0</v>
      </c>
      <c r="N182" s="146"/>
      <c r="O182" s="325">
        <f>SUM(O183:O184)</f>
        <v>0</v>
      </c>
      <c r="P182" s="146"/>
      <c r="Q182" s="325">
        <f>SUM(Q183:Q184)</f>
        <v>0</v>
      </c>
      <c r="R182" s="146"/>
      <c r="S182" s="325">
        <f>SUM(S183:S184)</f>
        <v>0</v>
      </c>
      <c r="T182" s="146"/>
      <c r="U182" s="325">
        <f>SUM(U183:U184)</f>
        <v>0</v>
      </c>
      <c r="V182" s="108">
        <f>SUM(J182:U182)</f>
        <v>0</v>
      </c>
    </row>
    <row r="183" spans="1:22" s="71" customFormat="1" ht="14.25" customHeight="1">
      <c r="B183" s="116"/>
      <c r="C183" s="110"/>
      <c r="D183" s="110"/>
      <c r="E183" s="118"/>
      <c r="F183" s="111"/>
      <c r="G183" s="110"/>
      <c r="H183" s="110"/>
      <c r="I183" s="15" t="s">
        <v>33</v>
      </c>
      <c r="J183" s="55"/>
      <c r="K183" s="59"/>
      <c r="L183" s="59"/>
      <c r="M183" s="59"/>
      <c r="N183" s="59"/>
      <c r="O183" s="59"/>
      <c r="P183" s="59"/>
      <c r="Q183" s="59"/>
      <c r="R183" s="59"/>
      <c r="S183" s="59"/>
      <c r="T183" s="59"/>
      <c r="U183" s="114"/>
      <c r="V183" s="113"/>
    </row>
    <row r="184" spans="1:22" s="71" customFormat="1" ht="14.25" customHeight="1">
      <c r="B184" s="116"/>
      <c r="C184" s="110"/>
      <c r="D184" s="110"/>
      <c r="E184" s="118"/>
      <c r="F184" s="111"/>
      <c r="G184" s="110"/>
      <c r="H184" s="110"/>
      <c r="I184" s="15"/>
      <c r="J184" s="55"/>
      <c r="K184" s="59"/>
      <c r="L184" s="59"/>
      <c r="M184" s="59"/>
      <c r="N184" s="59"/>
      <c r="O184" s="59"/>
      <c r="P184" s="59"/>
      <c r="Q184" s="59"/>
      <c r="R184" s="59"/>
      <c r="S184" s="59"/>
      <c r="T184" s="59"/>
      <c r="U184" s="114"/>
      <c r="V184" s="113"/>
    </row>
    <row r="185" spans="1:22">
      <c r="B185" s="104"/>
      <c r="C185" s="49"/>
      <c r="D185" s="49"/>
      <c r="E185" s="123"/>
      <c r="F185" s="49" t="s">
        <v>26</v>
      </c>
      <c r="G185" s="58" t="s">
        <v>22</v>
      </c>
      <c r="H185" s="58" t="s">
        <v>28</v>
      </c>
      <c r="I185" s="14" t="s">
        <v>32</v>
      </c>
      <c r="J185" s="106"/>
      <c r="K185" s="45">
        <f>SUM(K186:K187)</f>
        <v>0</v>
      </c>
      <c r="L185" s="45"/>
      <c r="M185" s="45">
        <f>SUM(M186:M187)</f>
        <v>0</v>
      </c>
      <c r="N185" s="45"/>
      <c r="O185" s="45">
        <f>SUM(O186:O187)</f>
        <v>0</v>
      </c>
      <c r="P185" s="45"/>
      <c r="Q185" s="45">
        <f>SUM(Q186:Q187)</f>
        <v>0</v>
      </c>
      <c r="R185" s="45"/>
      <c r="S185" s="45">
        <f>SUM(S186:S187)</f>
        <v>0</v>
      </c>
      <c r="T185" s="45"/>
      <c r="U185" s="45">
        <f>SUM(U186:U187)</f>
        <v>0</v>
      </c>
      <c r="V185" s="108">
        <f>SUM(J185:U185)</f>
        <v>0</v>
      </c>
    </row>
    <row r="186" spans="1:22" s="132" customFormat="1">
      <c r="B186" s="133"/>
      <c r="C186" s="153"/>
      <c r="D186" s="153"/>
      <c r="E186" s="154"/>
      <c r="F186" s="153"/>
      <c r="G186" s="155"/>
      <c r="H186" s="155"/>
      <c r="I186" s="15" t="s">
        <v>206</v>
      </c>
      <c r="J186" s="156"/>
      <c r="K186" s="157"/>
      <c r="L186" s="157"/>
      <c r="M186" s="157"/>
      <c r="N186" s="157"/>
      <c r="O186" s="157"/>
      <c r="P186" s="157"/>
      <c r="Q186" s="157"/>
      <c r="R186" s="157"/>
      <c r="S186" s="157"/>
      <c r="T186" s="157"/>
      <c r="U186" s="158"/>
      <c r="V186" s="159"/>
    </row>
    <row r="187" spans="1:22" s="132" customFormat="1">
      <c r="B187" s="133"/>
      <c r="C187" s="153"/>
      <c r="D187" s="153"/>
      <c r="E187" s="154"/>
      <c r="F187" s="153"/>
      <c r="G187" s="155"/>
      <c r="H187" s="155"/>
      <c r="I187" s="15"/>
      <c r="J187" s="156"/>
      <c r="K187" s="157"/>
      <c r="L187" s="157"/>
      <c r="M187" s="157"/>
      <c r="N187" s="157"/>
      <c r="O187" s="157"/>
      <c r="P187" s="157"/>
      <c r="Q187" s="157"/>
      <c r="R187" s="157"/>
      <c r="S187" s="157"/>
      <c r="T187" s="157"/>
      <c r="U187" s="158"/>
      <c r="V187" s="159"/>
    </row>
    <row r="188" spans="1:22">
      <c r="B188" s="104"/>
      <c r="C188" s="49"/>
      <c r="D188" s="49"/>
      <c r="E188" s="123"/>
      <c r="F188" s="49" t="s">
        <v>55</v>
      </c>
      <c r="G188" s="58" t="s">
        <v>24</v>
      </c>
      <c r="H188" s="58"/>
      <c r="I188" s="14" t="s">
        <v>32</v>
      </c>
      <c r="J188" s="106"/>
      <c r="K188" s="45">
        <f>SUM(K189:K190)</f>
        <v>0</v>
      </c>
      <c r="L188" s="45"/>
      <c r="M188" s="45">
        <f>SUM(M189:M190)</f>
        <v>0</v>
      </c>
      <c r="N188" s="45"/>
      <c r="O188" s="45">
        <f>SUM(O189:O190)</f>
        <v>0</v>
      </c>
      <c r="P188" s="45"/>
      <c r="Q188" s="45">
        <f>SUM(Q189:Q190)</f>
        <v>0</v>
      </c>
      <c r="R188" s="45"/>
      <c r="S188" s="45">
        <f>SUM(S189:S190)</f>
        <v>0</v>
      </c>
      <c r="T188" s="45"/>
      <c r="U188" s="45">
        <f>SUM(U189:U190)</f>
        <v>0</v>
      </c>
      <c r="V188" s="108">
        <f>SUM(J188:U188)</f>
        <v>0</v>
      </c>
    </row>
    <row r="189" spans="1:22" s="132" customFormat="1">
      <c r="B189" s="140"/>
      <c r="C189" s="128"/>
      <c r="D189" s="128"/>
      <c r="E189" s="129"/>
      <c r="F189" s="128"/>
      <c r="G189" s="56"/>
      <c r="H189" s="56"/>
      <c r="I189" s="15" t="s">
        <v>33</v>
      </c>
      <c r="J189" s="57"/>
      <c r="K189" s="60"/>
      <c r="L189" s="60"/>
      <c r="M189" s="60"/>
      <c r="N189" s="60"/>
      <c r="O189" s="60"/>
      <c r="P189" s="60"/>
      <c r="Q189" s="60"/>
      <c r="R189" s="60"/>
      <c r="S189" s="60"/>
      <c r="T189" s="60"/>
      <c r="U189" s="130"/>
      <c r="V189" s="131"/>
    </row>
    <row r="190" spans="1:22" s="132" customFormat="1">
      <c r="B190" s="140"/>
      <c r="C190" s="128"/>
      <c r="D190" s="128"/>
      <c r="E190" s="129"/>
      <c r="F190" s="128"/>
      <c r="G190" s="56"/>
      <c r="H190" s="56"/>
      <c r="I190" s="15"/>
      <c r="J190" s="57"/>
      <c r="K190" s="60"/>
      <c r="L190" s="60"/>
      <c r="M190" s="60"/>
      <c r="N190" s="60"/>
      <c r="O190" s="60"/>
      <c r="P190" s="60"/>
      <c r="Q190" s="60"/>
      <c r="R190" s="60"/>
      <c r="S190" s="60"/>
      <c r="T190" s="60"/>
      <c r="U190" s="130"/>
      <c r="V190" s="131"/>
    </row>
    <row r="191" spans="1:22">
      <c r="B191" s="104"/>
      <c r="C191" s="49"/>
      <c r="D191" s="49"/>
      <c r="E191" s="123"/>
      <c r="F191" s="49" t="s">
        <v>214</v>
      </c>
      <c r="G191" s="58" t="s">
        <v>27</v>
      </c>
      <c r="H191" s="58"/>
      <c r="I191" s="14" t="s">
        <v>32</v>
      </c>
      <c r="J191" s="106"/>
      <c r="K191" s="45">
        <f>SUM(K192:K198)</f>
        <v>0</v>
      </c>
      <c r="L191" s="45"/>
      <c r="M191" s="45">
        <f>SUM(M192:M198)</f>
        <v>0</v>
      </c>
      <c r="N191" s="45"/>
      <c r="O191" s="45">
        <f>SUM(O192:O198)</f>
        <v>0</v>
      </c>
      <c r="P191" s="45"/>
      <c r="Q191" s="45">
        <f>SUM(Q192:Q198)</f>
        <v>0</v>
      </c>
      <c r="R191" s="45"/>
      <c r="S191" s="45">
        <f>SUM(S192:S198)</f>
        <v>0</v>
      </c>
      <c r="T191" s="45"/>
      <c r="U191" s="45">
        <f>SUM(U192:U198)</f>
        <v>0</v>
      </c>
      <c r="V191" s="108">
        <f>SUM(J191:U191)</f>
        <v>0</v>
      </c>
    </row>
    <row r="192" spans="1:22" s="132" customFormat="1">
      <c r="B192" s="140"/>
      <c r="C192" s="128"/>
      <c r="D192" s="128"/>
      <c r="E192" s="129"/>
      <c r="F192" s="128"/>
      <c r="G192" s="56" t="s">
        <v>89</v>
      </c>
      <c r="H192" s="56"/>
      <c r="I192" s="15" t="s">
        <v>33</v>
      </c>
      <c r="J192" s="61"/>
      <c r="K192" s="136"/>
      <c r="L192" s="60"/>
      <c r="M192" s="60"/>
      <c r="N192" s="60"/>
      <c r="O192" s="60"/>
      <c r="P192" s="60"/>
      <c r="Q192" s="60"/>
      <c r="R192" s="60"/>
      <c r="S192" s="60"/>
      <c r="T192" s="60"/>
      <c r="U192" s="130"/>
      <c r="V192" s="131"/>
    </row>
    <row r="193" spans="2:22" s="132" customFormat="1">
      <c r="B193" s="140"/>
      <c r="C193" s="128"/>
      <c r="D193" s="128"/>
      <c r="E193" s="129"/>
      <c r="F193" s="128"/>
      <c r="G193" s="56" t="s">
        <v>87</v>
      </c>
      <c r="H193" s="56"/>
      <c r="I193" s="15" t="s">
        <v>33</v>
      </c>
      <c r="J193" s="61"/>
      <c r="K193" s="136"/>
      <c r="L193" s="60"/>
      <c r="M193" s="60"/>
      <c r="N193" s="60"/>
      <c r="O193" s="60"/>
      <c r="P193" s="60"/>
      <c r="Q193" s="60"/>
      <c r="R193" s="60"/>
      <c r="S193" s="60"/>
      <c r="T193" s="60"/>
      <c r="U193" s="130"/>
      <c r="V193" s="131"/>
    </row>
    <row r="194" spans="2:22" s="132" customFormat="1">
      <c r="B194" s="140"/>
      <c r="C194" s="128"/>
      <c r="D194" s="128"/>
      <c r="E194" s="129"/>
      <c r="F194" s="128"/>
      <c r="G194" s="56" t="s">
        <v>94</v>
      </c>
      <c r="H194" s="56"/>
      <c r="I194" s="15" t="s">
        <v>33</v>
      </c>
      <c r="J194" s="67"/>
      <c r="K194" s="68"/>
      <c r="L194" s="67"/>
      <c r="M194" s="68"/>
      <c r="N194" s="67"/>
      <c r="O194" s="68"/>
      <c r="P194" s="67"/>
      <c r="Q194" s="68"/>
      <c r="R194" s="67"/>
      <c r="S194" s="68"/>
      <c r="T194" s="67"/>
      <c r="U194" s="68"/>
      <c r="V194" s="131"/>
    </row>
    <row r="195" spans="2:22" s="132" customFormat="1">
      <c r="B195" s="140"/>
      <c r="C195" s="128"/>
      <c r="D195" s="128"/>
      <c r="E195" s="129"/>
      <c r="F195" s="128"/>
      <c r="G195" s="56" t="s">
        <v>92</v>
      </c>
      <c r="H195" s="56"/>
      <c r="I195" s="15" t="s">
        <v>33</v>
      </c>
      <c r="J195" s="57"/>
      <c r="K195" s="60"/>
      <c r="L195" s="60"/>
      <c r="M195" s="60"/>
      <c r="N195" s="60"/>
      <c r="O195" s="60"/>
      <c r="P195" s="60"/>
      <c r="Q195" s="60"/>
      <c r="R195" s="60"/>
      <c r="S195" s="60"/>
      <c r="T195" s="60"/>
      <c r="U195" s="130"/>
      <c r="V195" s="131"/>
    </row>
    <row r="196" spans="2:22" s="132" customFormat="1">
      <c r="B196" s="140"/>
      <c r="C196" s="128"/>
      <c r="D196" s="128"/>
      <c r="E196" s="129"/>
      <c r="F196" s="128"/>
      <c r="G196" s="56" t="s">
        <v>93</v>
      </c>
      <c r="H196" s="56"/>
      <c r="I196" s="15" t="s">
        <v>33</v>
      </c>
      <c r="J196" s="57"/>
      <c r="K196" s="60"/>
      <c r="L196" s="60"/>
      <c r="M196" s="60"/>
      <c r="N196" s="60"/>
      <c r="O196" s="60"/>
      <c r="P196" s="60"/>
      <c r="Q196" s="60"/>
      <c r="R196" s="60"/>
      <c r="S196" s="60"/>
      <c r="T196" s="60"/>
      <c r="U196" s="130"/>
      <c r="V196" s="131"/>
    </row>
    <row r="197" spans="2:22" s="132" customFormat="1">
      <c r="B197" s="140"/>
      <c r="C197" s="128"/>
      <c r="D197" s="128"/>
      <c r="E197" s="129"/>
      <c r="F197" s="128"/>
      <c r="G197" s="56" t="s">
        <v>54</v>
      </c>
      <c r="H197" s="56"/>
      <c r="I197" s="15" t="s">
        <v>33</v>
      </c>
      <c r="J197" s="57"/>
      <c r="K197" s="60"/>
      <c r="L197" s="60"/>
      <c r="M197" s="60"/>
      <c r="N197" s="60"/>
      <c r="O197" s="60"/>
      <c r="P197" s="60"/>
      <c r="Q197" s="60"/>
      <c r="R197" s="60"/>
      <c r="S197" s="60"/>
      <c r="T197" s="60"/>
      <c r="U197" s="130"/>
      <c r="V197" s="131"/>
    </row>
    <row r="198" spans="2:22" s="132" customFormat="1">
      <c r="B198" s="140"/>
      <c r="C198" s="128"/>
      <c r="D198" s="128"/>
      <c r="E198" s="129"/>
      <c r="F198" s="128"/>
      <c r="G198" s="56"/>
      <c r="H198" s="56"/>
      <c r="I198" s="15"/>
      <c r="J198" s="57"/>
      <c r="K198" s="60"/>
      <c r="L198" s="60"/>
      <c r="M198" s="60"/>
      <c r="N198" s="60"/>
      <c r="O198" s="60"/>
      <c r="P198" s="60"/>
      <c r="Q198" s="60"/>
      <c r="R198" s="60"/>
      <c r="S198" s="60"/>
      <c r="T198" s="60"/>
      <c r="U198" s="130"/>
      <c r="V198" s="131"/>
    </row>
    <row r="199" spans="2:22">
      <c r="B199" s="141"/>
      <c r="C199" s="43" t="s">
        <v>66</v>
      </c>
      <c r="D199" s="43"/>
      <c r="E199" s="142"/>
      <c r="F199" s="142"/>
      <c r="G199" s="143"/>
      <c r="H199" s="143"/>
      <c r="I199" s="44" t="s">
        <v>32</v>
      </c>
      <c r="J199" s="93"/>
      <c r="K199" s="94">
        <f>SUM(K200:K201)</f>
        <v>0</v>
      </c>
      <c r="L199" s="94"/>
      <c r="M199" s="94">
        <f>SUM(M200:M201)</f>
        <v>0</v>
      </c>
      <c r="N199" s="94"/>
      <c r="O199" s="94">
        <f>SUM(O200:O201)</f>
        <v>0</v>
      </c>
      <c r="P199" s="94"/>
      <c r="Q199" s="94">
        <f>SUM(Q200:Q201)</f>
        <v>0</v>
      </c>
      <c r="R199" s="94"/>
      <c r="S199" s="94">
        <f>SUM(S200:S201)</f>
        <v>0</v>
      </c>
      <c r="T199" s="94"/>
      <c r="U199" s="94">
        <f>SUM(U200:U201)</f>
        <v>0</v>
      </c>
      <c r="V199" s="96">
        <f>SUM(J199:U199)</f>
        <v>0</v>
      </c>
    </row>
    <row r="200" spans="2:22">
      <c r="B200" s="141"/>
      <c r="C200" s="240"/>
      <c r="D200" s="240"/>
      <c r="E200" s="142"/>
      <c r="F200" s="142"/>
      <c r="G200" s="240" t="s">
        <v>199</v>
      </c>
      <c r="H200" s="240"/>
      <c r="I200" s="44" t="s">
        <v>172</v>
      </c>
      <c r="J200" s="93" t="s">
        <v>88</v>
      </c>
      <c r="K200" s="94">
        <f>K17*0.3</f>
        <v>0</v>
      </c>
      <c r="L200" s="94"/>
      <c r="M200" s="94">
        <f>M17*0.3</f>
        <v>0</v>
      </c>
      <c r="N200" s="94"/>
      <c r="O200" s="94">
        <f>O17*0.3</f>
        <v>0</v>
      </c>
      <c r="P200" s="94"/>
      <c r="Q200" s="94">
        <f>Q17*0.3</f>
        <v>0</v>
      </c>
      <c r="R200" s="94"/>
      <c r="S200" s="94">
        <f>S17*0.3</f>
        <v>0</v>
      </c>
      <c r="T200" s="94"/>
      <c r="U200" s="94">
        <f>U17*0.3</f>
        <v>0</v>
      </c>
      <c r="V200" s="96">
        <f>SUM(J200:U200)</f>
        <v>0</v>
      </c>
    </row>
    <row r="201" spans="2:22">
      <c r="B201" s="141"/>
      <c r="C201" s="240"/>
      <c r="D201" s="240"/>
      <c r="E201" s="142"/>
      <c r="F201" s="142"/>
      <c r="G201" s="240" t="s">
        <v>203</v>
      </c>
      <c r="H201" s="240"/>
      <c r="I201" s="44" t="s">
        <v>172</v>
      </c>
      <c r="J201" s="93" t="s">
        <v>88</v>
      </c>
      <c r="K201" s="94">
        <f>K68*0.3</f>
        <v>0</v>
      </c>
      <c r="L201" s="94"/>
      <c r="M201" s="94">
        <f>M68*0.3</f>
        <v>0</v>
      </c>
      <c r="N201" s="94"/>
      <c r="O201" s="94">
        <f>O68*0.3</f>
        <v>0</v>
      </c>
      <c r="P201" s="94"/>
      <c r="Q201" s="94">
        <f>Q68*0.3</f>
        <v>0</v>
      </c>
      <c r="R201" s="94"/>
      <c r="S201" s="94">
        <f>S68*0.3</f>
        <v>0</v>
      </c>
      <c r="T201" s="94"/>
      <c r="U201" s="94">
        <f>U68*0.3</f>
        <v>0</v>
      </c>
      <c r="V201" s="96">
        <f>SUM(J201:U201)</f>
        <v>0</v>
      </c>
    </row>
    <row r="202" spans="2:22" s="132" customFormat="1">
      <c r="B202" s="140"/>
      <c r="C202" s="128"/>
      <c r="D202" s="128"/>
      <c r="E202" s="129"/>
      <c r="F202" s="128"/>
      <c r="G202" s="56"/>
      <c r="H202" s="56"/>
      <c r="I202" s="15"/>
      <c r="J202" s="57"/>
      <c r="K202" s="60"/>
      <c r="L202" s="60"/>
      <c r="M202" s="60"/>
      <c r="N202" s="60"/>
      <c r="O202" s="60"/>
      <c r="P202" s="60"/>
      <c r="Q202" s="60"/>
      <c r="R202" s="60"/>
      <c r="S202" s="60"/>
      <c r="T202" s="60"/>
      <c r="U202" s="130"/>
      <c r="V202" s="131"/>
    </row>
    <row r="203" spans="2:22">
      <c r="B203" s="161"/>
      <c r="C203" s="4" t="s">
        <v>174</v>
      </c>
      <c r="D203" s="4"/>
      <c r="E203" s="283"/>
      <c r="F203" s="283"/>
      <c r="G203" s="284"/>
      <c r="H203" s="285"/>
      <c r="I203" s="12" t="s">
        <v>32</v>
      </c>
      <c r="J203" s="89"/>
      <c r="K203" s="90">
        <f>SUM(K204:K206)</f>
        <v>0</v>
      </c>
      <c r="L203" s="90"/>
      <c r="M203" s="90">
        <f>SUM(M204:M206)</f>
        <v>0</v>
      </c>
      <c r="N203" s="90"/>
      <c r="O203" s="90">
        <f>SUM(O204:O206)</f>
        <v>0</v>
      </c>
      <c r="P203" s="90"/>
      <c r="Q203" s="90">
        <f>SUM(Q204:Q206)</f>
        <v>0</v>
      </c>
      <c r="R203" s="90"/>
      <c r="S203" s="90">
        <f>SUM(S204:S206)</f>
        <v>0</v>
      </c>
      <c r="T203" s="90"/>
      <c r="U203" s="90">
        <f>SUM(U204:U206)</f>
        <v>0</v>
      </c>
      <c r="V203" s="91" t="s">
        <v>180</v>
      </c>
    </row>
    <row r="204" spans="2:22">
      <c r="B204" s="286"/>
      <c r="C204" s="287"/>
      <c r="D204" s="287" t="s">
        <v>197</v>
      </c>
      <c r="E204" s="287"/>
      <c r="F204" s="288"/>
      <c r="G204" s="289"/>
      <c r="H204" s="287"/>
      <c r="I204" s="290" t="s">
        <v>32</v>
      </c>
      <c r="J204" s="291"/>
      <c r="K204" s="292">
        <f>K207+K219</f>
        <v>0</v>
      </c>
      <c r="L204" s="292"/>
      <c r="M204" s="292">
        <f>M207+M219</f>
        <v>0</v>
      </c>
      <c r="N204" s="292"/>
      <c r="O204" s="292">
        <f>O207+O219</f>
        <v>0</v>
      </c>
      <c r="P204" s="292"/>
      <c r="Q204" s="292">
        <f>Q207+Q219</f>
        <v>0</v>
      </c>
      <c r="R204" s="292"/>
      <c r="S204" s="292">
        <f>S207+S219</f>
        <v>0</v>
      </c>
      <c r="T204" s="292"/>
      <c r="U204" s="292">
        <f>U207+U219</f>
        <v>0</v>
      </c>
      <c r="V204" s="293">
        <f t="shared" ref="V204:V209" si="6">SUM(J204:U204)</f>
        <v>0</v>
      </c>
    </row>
    <row r="205" spans="2:22">
      <c r="B205" s="286"/>
      <c r="C205" s="288"/>
      <c r="D205" s="288" t="s">
        <v>204</v>
      </c>
      <c r="E205" s="288"/>
      <c r="F205" s="289"/>
      <c r="G205" s="287"/>
      <c r="H205" s="287"/>
      <c r="I205" s="290" t="s">
        <v>32</v>
      </c>
      <c r="J205" s="291"/>
      <c r="K205" s="292">
        <f>K221+K233</f>
        <v>0</v>
      </c>
      <c r="L205" s="292"/>
      <c r="M205" s="292">
        <f>M221+M233</f>
        <v>0</v>
      </c>
      <c r="N205" s="292"/>
      <c r="O205" s="292">
        <f>O221+O233</f>
        <v>0</v>
      </c>
      <c r="P205" s="292"/>
      <c r="Q205" s="292">
        <f>Q221+Q233</f>
        <v>0</v>
      </c>
      <c r="R205" s="292"/>
      <c r="S205" s="292">
        <f>S221+S233</f>
        <v>0</v>
      </c>
      <c r="T205" s="292"/>
      <c r="U205" s="292">
        <f>U221+U233</f>
        <v>0</v>
      </c>
      <c r="V205" s="293">
        <f t="shared" si="6"/>
        <v>0</v>
      </c>
    </row>
    <row r="206" spans="2:22">
      <c r="B206" s="286"/>
      <c r="C206" s="287"/>
      <c r="D206" s="287" t="s">
        <v>205</v>
      </c>
      <c r="E206" s="288"/>
      <c r="F206" s="289"/>
      <c r="G206" s="287"/>
      <c r="H206" s="287"/>
      <c r="I206" s="290" t="s">
        <v>32</v>
      </c>
      <c r="J206" s="291"/>
      <c r="K206" s="292">
        <f>K235+K247</f>
        <v>0</v>
      </c>
      <c r="L206" s="292"/>
      <c r="M206" s="292">
        <f>M235+M247</f>
        <v>0</v>
      </c>
      <c r="N206" s="292"/>
      <c r="O206" s="292">
        <f>O235+O247</f>
        <v>0</v>
      </c>
      <c r="P206" s="292"/>
      <c r="Q206" s="292">
        <f>Q235+Q247</f>
        <v>0</v>
      </c>
      <c r="R206" s="292"/>
      <c r="S206" s="292">
        <f>S235+S247</f>
        <v>0</v>
      </c>
      <c r="T206" s="292"/>
      <c r="U206" s="292">
        <f>U235+U247</f>
        <v>0</v>
      </c>
      <c r="V206" s="293">
        <f t="shared" si="6"/>
        <v>0</v>
      </c>
    </row>
    <row r="207" spans="2:22" s="71" customFormat="1">
      <c r="B207" s="232"/>
      <c r="C207" s="233" t="s">
        <v>208</v>
      </c>
      <c r="D207" s="234"/>
      <c r="E207" s="235"/>
      <c r="F207" s="235"/>
      <c r="G207" s="236"/>
      <c r="H207" s="236"/>
      <c r="I207" s="44" t="s">
        <v>215</v>
      </c>
      <c r="J207" s="237"/>
      <c r="K207" s="238">
        <f>K208+K213+K215+K217</f>
        <v>0</v>
      </c>
      <c r="L207" s="238"/>
      <c r="M207" s="238">
        <f>M208+M213+M215+M217</f>
        <v>0</v>
      </c>
      <c r="N207" s="238"/>
      <c r="O207" s="238">
        <f>O208+O213+O215+O217</f>
        <v>0</v>
      </c>
      <c r="P207" s="238"/>
      <c r="Q207" s="238">
        <f>Q208+Q213+Q215+Q217</f>
        <v>0</v>
      </c>
      <c r="R207" s="238"/>
      <c r="S207" s="238">
        <f>S208+S213+S215+S217</f>
        <v>0</v>
      </c>
      <c r="T207" s="238"/>
      <c r="U207" s="238">
        <f>U208+U213+U215+U217</f>
        <v>0</v>
      </c>
      <c r="V207" s="239">
        <f t="shared" si="6"/>
        <v>0</v>
      </c>
    </row>
    <row r="208" spans="2:22">
      <c r="B208" s="125"/>
      <c r="C208" s="98"/>
      <c r="D208" s="98"/>
      <c r="E208" s="126" t="s">
        <v>8</v>
      </c>
      <c r="F208" s="99"/>
      <c r="G208" s="98"/>
      <c r="H208" s="98"/>
      <c r="I208" s="13" t="s">
        <v>32</v>
      </c>
      <c r="J208" s="100"/>
      <c r="K208" s="101">
        <f>SUM(K209,K211)</f>
        <v>0</v>
      </c>
      <c r="L208" s="101"/>
      <c r="M208" s="101">
        <f>SUM(M209,M211)</f>
        <v>0</v>
      </c>
      <c r="N208" s="101"/>
      <c r="O208" s="101">
        <f>SUM(O209,O211)</f>
        <v>0</v>
      </c>
      <c r="P208" s="101"/>
      <c r="Q208" s="101">
        <f>SUM(Q209,Q211)</f>
        <v>0</v>
      </c>
      <c r="R208" s="101"/>
      <c r="S208" s="101">
        <f>SUM(S209,S211)</f>
        <v>0</v>
      </c>
      <c r="T208" s="101"/>
      <c r="U208" s="101">
        <f>SUM(U209,U211)</f>
        <v>0</v>
      </c>
      <c r="V208" s="103">
        <f t="shared" si="6"/>
        <v>0</v>
      </c>
    </row>
    <row r="209" spans="2:22">
      <c r="B209" s="104"/>
      <c r="C209" s="49"/>
      <c r="D209" s="49"/>
      <c r="E209" s="105"/>
      <c r="F209" s="49" t="s">
        <v>25</v>
      </c>
      <c r="G209" s="58" t="s">
        <v>176</v>
      </c>
      <c r="H209" s="58"/>
      <c r="I209" s="14" t="s">
        <v>32</v>
      </c>
      <c r="J209" s="106"/>
      <c r="K209" s="45">
        <f>SUM(K210)</f>
        <v>0</v>
      </c>
      <c r="L209" s="45"/>
      <c r="M209" s="45">
        <f>SUM(M210)</f>
        <v>0</v>
      </c>
      <c r="N209" s="45"/>
      <c r="O209" s="45">
        <f>SUM(O210)</f>
        <v>0</v>
      </c>
      <c r="P209" s="45"/>
      <c r="Q209" s="45">
        <f>SUM(Q210)</f>
        <v>0</v>
      </c>
      <c r="R209" s="45"/>
      <c r="S209" s="45">
        <f>SUM(S210)</f>
        <v>0</v>
      </c>
      <c r="T209" s="45"/>
      <c r="U209" s="45">
        <f>SUM(U210)</f>
        <v>0</v>
      </c>
      <c r="V209" s="108">
        <f t="shared" si="6"/>
        <v>0</v>
      </c>
    </row>
    <row r="210" spans="2:22" s="71" customFormat="1">
      <c r="B210" s="109"/>
      <c r="C210" s="110"/>
      <c r="D210" s="110"/>
      <c r="E210" s="111"/>
      <c r="F210" s="111"/>
      <c r="G210" s="118"/>
      <c r="H210" s="118"/>
      <c r="I210" s="15" t="s">
        <v>33</v>
      </c>
      <c r="J210" s="64"/>
      <c r="K210" s="64"/>
      <c r="L210" s="59"/>
      <c r="M210" s="59"/>
      <c r="N210" s="59"/>
      <c r="O210" s="59"/>
      <c r="P210" s="59"/>
      <c r="Q210" s="59"/>
      <c r="R210" s="59"/>
      <c r="S210" s="59"/>
      <c r="T210" s="59"/>
      <c r="U210" s="59"/>
      <c r="V210" s="113"/>
    </row>
    <row r="211" spans="2:22">
      <c r="B211" s="117"/>
      <c r="C211" s="49"/>
      <c r="D211" s="49"/>
      <c r="E211" s="105"/>
      <c r="F211" s="49" t="s">
        <v>26</v>
      </c>
      <c r="G211" s="58" t="s">
        <v>155</v>
      </c>
      <c r="H211" s="58"/>
      <c r="I211" s="14" t="s">
        <v>32</v>
      </c>
      <c r="J211" s="106"/>
      <c r="K211" s="45">
        <f>SUM(K212)</f>
        <v>0</v>
      </c>
      <c r="L211" s="45"/>
      <c r="M211" s="45">
        <f>SUM(M212)</f>
        <v>0</v>
      </c>
      <c r="N211" s="45"/>
      <c r="O211" s="45">
        <f>SUM(O212)</f>
        <v>0</v>
      </c>
      <c r="P211" s="45"/>
      <c r="Q211" s="45">
        <f>SUM(Q212)</f>
        <v>0</v>
      </c>
      <c r="R211" s="45"/>
      <c r="S211" s="45">
        <f>SUM(S212)</f>
        <v>0</v>
      </c>
      <c r="T211" s="45"/>
      <c r="U211" s="45">
        <f>SUM(U212)</f>
        <v>0</v>
      </c>
      <c r="V211" s="108">
        <f>SUM(J211:U211)</f>
        <v>0</v>
      </c>
    </row>
    <row r="212" spans="2:22" s="71" customFormat="1">
      <c r="B212" s="116"/>
      <c r="C212" s="110"/>
      <c r="D212" s="110"/>
      <c r="E212" s="111"/>
      <c r="F212" s="111"/>
      <c r="G212" s="118"/>
      <c r="H212" s="118"/>
      <c r="I212" s="15" t="s">
        <v>33</v>
      </c>
      <c r="J212" s="55"/>
      <c r="K212" s="59"/>
      <c r="L212" s="59"/>
      <c r="M212" s="59"/>
      <c r="N212" s="59"/>
      <c r="O212" s="59"/>
      <c r="P212" s="59"/>
      <c r="Q212" s="59"/>
      <c r="R212" s="59"/>
      <c r="S212" s="59"/>
      <c r="T212" s="59"/>
      <c r="U212" s="59"/>
      <c r="V212" s="113"/>
    </row>
    <row r="213" spans="2:22">
      <c r="B213" s="144"/>
      <c r="C213" s="98"/>
      <c r="D213" s="98"/>
      <c r="E213" s="120" t="s">
        <v>9</v>
      </c>
      <c r="F213" s="120"/>
      <c r="G213" s="120"/>
      <c r="H213" s="120"/>
      <c r="I213" s="13" t="s">
        <v>32</v>
      </c>
      <c r="J213" s="100"/>
      <c r="K213" s="101">
        <f>SUM(K214)</f>
        <v>0</v>
      </c>
      <c r="L213" s="101"/>
      <c r="M213" s="101">
        <f>SUM(M214)</f>
        <v>0</v>
      </c>
      <c r="N213" s="101"/>
      <c r="O213" s="101">
        <f>SUM(O214)</f>
        <v>0</v>
      </c>
      <c r="P213" s="101"/>
      <c r="Q213" s="101">
        <f>SUM(Q214)</f>
        <v>0</v>
      </c>
      <c r="R213" s="101"/>
      <c r="S213" s="101">
        <f>SUM(S214)</f>
        <v>0</v>
      </c>
      <c r="T213" s="101"/>
      <c r="U213" s="101">
        <f>SUM(U214)</f>
        <v>0</v>
      </c>
      <c r="V213" s="103">
        <f>SUM(J213:U213)</f>
        <v>0</v>
      </c>
    </row>
    <row r="214" spans="2:22" s="71" customFormat="1">
      <c r="B214" s="115"/>
      <c r="C214" s="110"/>
      <c r="D214" s="110"/>
      <c r="E214" s="124"/>
      <c r="F214" s="124"/>
      <c r="G214" s="118"/>
      <c r="H214" s="118"/>
      <c r="I214" s="15" t="s">
        <v>33</v>
      </c>
      <c r="J214" s="55"/>
      <c r="K214" s="59"/>
      <c r="L214" s="59"/>
      <c r="M214" s="59"/>
      <c r="N214" s="59"/>
      <c r="O214" s="59"/>
      <c r="P214" s="59"/>
      <c r="Q214" s="59"/>
      <c r="R214" s="59"/>
      <c r="S214" s="59"/>
      <c r="T214" s="59"/>
      <c r="U214" s="59"/>
      <c r="V214" s="113"/>
    </row>
    <row r="215" spans="2:22">
      <c r="B215" s="145"/>
      <c r="C215" s="98"/>
      <c r="D215" s="98"/>
      <c r="E215" s="126" t="s">
        <v>10</v>
      </c>
      <c r="F215" s="99"/>
      <c r="G215" s="98"/>
      <c r="H215" s="98"/>
      <c r="I215" s="13" t="s">
        <v>32</v>
      </c>
      <c r="J215" s="100"/>
      <c r="K215" s="101">
        <f>SUM(K216)</f>
        <v>0</v>
      </c>
      <c r="L215" s="101"/>
      <c r="M215" s="101">
        <f>SUM(M216)</f>
        <v>0</v>
      </c>
      <c r="N215" s="101"/>
      <c r="O215" s="101">
        <f>SUM(O216)</f>
        <v>0</v>
      </c>
      <c r="P215" s="101"/>
      <c r="Q215" s="101">
        <f>SUM(Q216)</f>
        <v>0</v>
      </c>
      <c r="R215" s="101"/>
      <c r="S215" s="101">
        <f>SUM(S216)</f>
        <v>0</v>
      </c>
      <c r="T215" s="101"/>
      <c r="U215" s="101">
        <f>SUM(U216)</f>
        <v>0</v>
      </c>
      <c r="V215" s="103">
        <f>SUM(J215:U215)</f>
        <v>0</v>
      </c>
    </row>
    <row r="216" spans="2:22">
      <c r="B216" s="115"/>
      <c r="C216" s="110"/>
      <c r="D216" s="110"/>
      <c r="E216" s="118"/>
      <c r="F216" s="111"/>
      <c r="G216" s="118"/>
      <c r="H216" s="118"/>
      <c r="I216" s="15" t="s">
        <v>33</v>
      </c>
      <c r="J216" s="63"/>
      <c r="K216" s="64"/>
      <c r="L216" s="55"/>
      <c r="M216" s="59"/>
      <c r="N216" s="55"/>
      <c r="O216" s="59"/>
      <c r="P216" s="55"/>
      <c r="Q216" s="59"/>
      <c r="R216" s="55"/>
      <c r="S216" s="59"/>
      <c r="T216" s="55"/>
      <c r="U216" s="59"/>
      <c r="V216" s="113"/>
    </row>
    <row r="217" spans="2:22">
      <c r="B217" s="125"/>
      <c r="C217" s="98"/>
      <c r="D217" s="98"/>
      <c r="E217" s="126" t="s">
        <v>70</v>
      </c>
      <c r="F217" s="126"/>
      <c r="G217" s="120"/>
      <c r="H217" s="120"/>
      <c r="I217" s="13" t="s">
        <v>32</v>
      </c>
      <c r="J217" s="100"/>
      <c r="K217" s="101">
        <f>SUM(K218)</f>
        <v>0</v>
      </c>
      <c r="L217" s="101"/>
      <c r="M217" s="101">
        <f>SUM(M218)</f>
        <v>0</v>
      </c>
      <c r="N217" s="101"/>
      <c r="O217" s="101">
        <f>SUM(O218)</f>
        <v>0</v>
      </c>
      <c r="P217" s="101"/>
      <c r="Q217" s="101">
        <f>SUM(Q218)</f>
        <v>0</v>
      </c>
      <c r="R217" s="101"/>
      <c r="S217" s="101">
        <f>SUM(S218)</f>
        <v>0</v>
      </c>
      <c r="T217" s="101"/>
      <c r="U217" s="101">
        <f>SUM(U218)</f>
        <v>0</v>
      </c>
      <c r="V217" s="103">
        <f>SUM(J217:U217)</f>
        <v>0</v>
      </c>
    </row>
    <row r="218" spans="2:22" s="71" customFormat="1">
      <c r="B218" s="115"/>
      <c r="C218" s="110"/>
      <c r="D218" s="110"/>
      <c r="E218" s="111"/>
      <c r="F218" s="48"/>
      <c r="G218" s="118"/>
      <c r="H218" s="118"/>
      <c r="I218" s="15" t="s">
        <v>33</v>
      </c>
      <c r="J218" s="55"/>
      <c r="K218" s="59"/>
      <c r="L218" s="59"/>
      <c r="M218" s="59"/>
      <c r="N218" s="59"/>
      <c r="O218" s="59"/>
      <c r="P218" s="59"/>
      <c r="Q218" s="59"/>
      <c r="R218" s="59"/>
      <c r="S218" s="59"/>
      <c r="T218" s="59"/>
      <c r="U218" s="59"/>
      <c r="V218" s="113"/>
    </row>
    <row r="219" spans="2:22" s="71" customFormat="1">
      <c r="B219" s="232"/>
      <c r="C219" s="233" t="s">
        <v>209</v>
      </c>
      <c r="D219" s="234"/>
      <c r="E219" s="235"/>
      <c r="F219" s="235"/>
      <c r="G219" s="236"/>
      <c r="H219" s="236"/>
      <c r="I219" s="44" t="s">
        <v>172</v>
      </c>
      <c r="J219" s="237"/>
      <c r="K219" s="238">
        <f>SUM(K220)</f>
        <v>0</v>
      </c>
      <c r="L219" s="238"/>
      <c r="M219" s="238">
        <f>SUM(M220)</f>
        <v>0</v>
      </c>
      <c r="N219" s="238"/>
      <c r="O219" s="238">
        <f>SUM(O220)</f>
        <v>0</v>
      </c>
      <c r="P219" s="238"/>
      <c r="Q219" s="238">
        <f>SUM(Q220)</f>
        <v>0</v>
      </c>
      <c r="R219" s="238"/>
      <c r="S219" s="238">
        <f>SUM(S220)</f>
        <v>0</v>
      </c>
      <c r="T219" s="238"/>
      <c r="U219" s="238">
        <f>SUM(U220)</f>
        <v>0</v>
      </c>
      <c r="V219" s="239">
        <f>SUM(J219:U219)</f>
        <v>0</v>
      </c>
    </row>
    <row r="220" spans="2:22">
      <c r="B220" s="160"/>
      <c r="C220" s="66"/>
      <c r="D220" s="66"/>
      <c r="E220" s="135"/>
      <c r="F220" s="135"/>
      <c r="G220" s="66"/>
      <c r="H220" s="66"/>
      <c r="I220" s="41" t="s">
        <v>172</v>
      </c>
      <c r="J220" s="61"/>
      <c r="K220" s="136"/>
      <c r="L220" s="61"/>
      <c r="M220" s="136"/>
      <c r="N220" s="61"/>
      <c r="O220" s="136">
        <f>O207*0.3</f>
        <v>0</v>
      </c>
      <c r="P220" s="61"/>
      <c r="Q220" s="136">
        <f>Q207*0.3</f>
        <v>0</v>
      </c>
      <c r="R220" s="61"/>
      <c r="S220" s="136"/>
      <c r="T220" s="61"/>
      <c r="U220" s="136"/>
      <c r="V220" s="138"/>
    </row>
    <row r="221" spans="2:22" s="71" customFormat="1">
      <c r="B221" s="232"/>
      <c r="C221" s="233" t="s">
        <v>210</v>
      </c>
      <c r="D221" s="234"/>
      <c r="E221" s="235"/>
      <c r="F221" s="235"/>
      <c r="G221" s="236"/>
      <c r="H221" s="236"/>
      <c r="I221" s="44" t="s">
        <v>215</v>
      </c>
      <c r="J221" s="237"/>
      <c r="K221" s="238">
        <f>K222+K227+K229+K231</f>
        <v>0</v>
      </c>
      <c r="L221" s="238"/>
      <c r="M221" s="238">
        <f>M222+M227+M229+M231</f>
        <v>0</v>
      </c>
      <c r="N221" s="238"/>
      <c r="O221" s="238">
        <f>O222+O227+O229+O231</f>
        <v>0</v>
      </c>
      <c r="P221" s="238"/>
      <c r="Q221" s="238">
        <f>Q222+Q227+Q229+Q231</f>
        <v>0</v>
      </c>
      <c r="R221" s="238"/>
      <c r="S221" s="238">
        <f>S222+S227+S229+S231</f>
        <v>0</v>
      </c>
      <c r="T221" s="238"/>
      <c r="U221" s="238">
        <f>U222+U227+U229+U231</f>
        <v>0</v>
      </c>
      <c r="V221" s="239">
        <f>SUM(J221:U221)</f>
        <v>0</v>
      </c>
    </row>
    <row r="222" spans="2:22">
      <c r="B222" s="125"/>
      <c r="C222" s="98"/>
      <c r="D222" s="98"/>
      <c r="E222" s="126" t="s">
        <v>8</v>
      </c>
      <c r="F222" s="99"/>
      <c r="G222" s="98"/>
      <c r="H222" s="98"/>
      <c r="I222" s="13" t="s">
        <v>32</v>
      </c>
      <c r="J222" s="100"/>
      <c r="K222" s="101">
        <f>SUM(K223,K225)</f>
        <v>0</v>
      </c>
      <c r="L222" s="101"/>
      <c r="M222" s="101">
        <f>SUM(M223,M225)</f>
        <v>0</v>
      </c>
      <c r="N222" s="101"/>
      <c r="O222" s="101">
        <f>SUM(O223,O225)</f>
        <v>0</v>
      </c>
      <c r="P222" s="101"/>
      <c r="Q222" s="101">
        <f>SUM(Q223,Q225)</f>
        <v>0</v>
      </c>
      <c r="R222" s="101"/>
      <c r="S222" s="101">
        <f>SUM(S223,S225)</f>
        <v>0</v>
      </c>
      <c r="T222" s="101"/>
      <c r="U222" s="101">
        <f>SUM(U223,U225)</f>
        <v>0</v>
      </c>
      <c r="V222" s="103">
        <f>SUM(J222:U222)</f>
        <v>0</v>
      </c>
    </row>
    <row r="223" spans="2:22">
      <c r="B223" s="104"/>
      <c r="C223" s="49"/>
      <c r="D223" s="49"/>
      <c r="E223" s="105"/>
      <c r="F223" s="49" t="s">
        <v>25</v>
      </c>
      <c r="G223" s="58" t="s">
        <v>176</v>
      </c>
      <c r="H223" s="58"/>
      <c r="I223" s="14" t="s">
        <v>32</v>
      </c>
      <c r="J223" s="106"/>
      <c r="K223" s="45">
        <f>SUM(K224)</f>
        <v>0</v>
      </c>
      <c r="L223" s="45"/>
      <c r="M223" s="45">
        <f>SUM(M224)</f>
        <v>0</v>
      </c>
      <c r="N223" s="45"/>
      <c r="O223" s="45">
        <f>SUM(O224)</f>
        <v>0</v>
      </c>
      <c r="P223" s="45"/>
      <c r="Q223" s="45">
        <f>SUM(Q224)</f>
        <v>0</v>
      </c>
      <c r="R223" s="45"/>
      <c r="S223" s="45">
        <f>SUM(S224)</f>
        <v>0</v>
      </c>
      <c r="T223" s="45"/>
      <c r="U223" s="45">
        <f>SUM(U224)</f>
        <v>0</v>
      </c>
      <c r="V223" s="108">
        <f>SUM(J223:U223)</f>
        <v>0</v>
      </c>
    </row>
    <row r="224" spans="2:22" s="71" customFormat="1">
      <c r="B224" s="109"/>
      <c r="C224" s="110"/>
      <c r="D224" s="110"/>
      <c r="E224" s="111"/>
      <c r="F224" s="111"/>
      <c r="G224" s="118"/>
      <c r="H224" s="118"/>
      <c r="I224" s="15" t="s">
        <v>33</v>
      </c>
      <c r="J224" s="64"/>
      <c r="K224" s="64"/>
      <c r="L224" s="59"/>
      <c r="M224" s="59"/>
      <c r="N224" s="59"/>
      <c r="O224" s="59"/>
      <c r="P224" s="59"/>
      <c r="Q224" s="59"/>
      <c r="R224" s="59"/>
      <c r="S224" s="59"/>
      <c r="T224" s="59"/>
      <c r="U224" s="59"/>
      <c r="V224" s="113"/>
    </row>
    <row r="225" spans="2:22">
      <c r="B225" s="117"/>
      <c r="C225" s="49"/>
      <c r="D225" s="49"/>
      <c r="E225" s="105"/>
      <c r="F225" s="49" t="s">
        <v>26</v>
      </c>
      <c r="G225" s="58" t="s">
        <v>155</v>
      </c>
      <c r="H225" s="58"/>
      <c r="I225" s="14" t="s">
        <v>32</v>
      </c>
      <c r="J225" s="106"/>
      <c r="K225" s="45">
        <f>SUM(K226)</f>
        <v>0</v>
      </c>
      <c r="L225" s="45"/>
      <c r="M225" s="45">
        <f>SUM(M226)</f>
        <v>0</v>
      </c>
      <c r="N225" s="45"/>
      <c r="O225" s="45">
        <f>SUM(O226)</f>
        <v>0</v>
      </c>
      <c r="P225" s="45"/>
      <c r="Q225" s="45">
        <f>SUM(Q226)</f>
        <v>0</v>
      </c>
      <c r="R225" s="45"/>
      <c r="S225" s="45">
        <f>SUM(S226)</f>
        <v>0</v>
      </c>
      <c r="T225" s="45"/>
      <c r="U225" s="45">
        <f>SUM(U226)</f>
        <v>0</v>
      </c>
      <c r="V225" s="108">
        <f>SUM(J225:U225)</f>
        <v>0</v>
      </c>
    </row>
    <row r="226" spans="2:22" s="71" customFormat="1">
      <c r="B226" s="116"/>
      <c r="C226" s="110"/>
      <c r="D226" s="110"/>
      <c r="E226" s="111"/>
      <c r="F226" s="111"/>
      <c r="G226" s="118"/>
      <c r="H226" s="118"/>
      <c r="I226" s="15" t="s">
        <v>33</v>
      </c>
      <c r="J226" s="55"/>
      <c r="K226" s="59"/>
      <c r="L226" s="59"/>
      <c r="M226" s="59"/>
      <c r="N226" s="59"/>
      <c r="O226" s="59"/>
      <c r="P226" s="59"/>
      <c r="Q226" s="59"/>
      <c r="R226" s="59"/>
      <c r="S226" s="59"/>
      <c r="T226" s="59"/>
      <c r="U226" s="59"/>
      <c r="V226" s="113"/>
    </row>
    <row r="227" spans="2:22">
      <c r="B227" s="144"/>
      <c r="C227" s="98"/>
      <c r="D227" s="98"/>
      <c r="E227" s="120" t="s">
        <v>9</v>
      </c>
      <c r="F227" s="120"/>
      <c r="G227" s="120"/>
      <c r="H227" s="120"/>
      <c r="I227" s="13" t="s">
        <v>32</v>
      </c>
      <c r="J227" s="100"/>
      <c r="K227" s="101">
        <f>SUM(K228)</f>
        <v>0</v>
      </c>
      <c r="L227" s="101"/>
      <c r="M227" s="101">
        <f>SUM(M228)</f>
        <v>0</v>
      </c>
      <c r="N227" s="101"/>
      <c r="O227" s="101">
        <f>SUM(O228)</f>
        <v>0</v>
      </c>
      <c r="P227" s="101"/>
      <c r="Q227" s="101">
        <f>SUM(Q228)</f>
        <v>0</v>
      </c>
      <c r="R227" s="101"/>
      <c r="S227" s="101">
        <f>SUM(S228)</f>
        <v>0</v>
      </c>
      <c r="T227" s="101"/>
      <c r="U227" s="101">
        <f>SUM(U228)</f>
        <v>0</v>
      </c>
      <c r="V227" s="103">
        <f>SUM(J227:U227)</f>
        <v>0</v>
      </c>
    </row>
    <row r="228" spans="2:22" s="71" customFormat="1">
      <c r="B228" s="115"/>
      <c r="C228" s="110"/>
      <c r="D228" s="110"/>
      <c r="E228" s="124"/>
      <c r="F228" s="124"/>
      <c r="G228" s="118"/>
      <c r="H228" s="118"/>
      <c r="I228" s="15" t="s">
        <v>33</v>
      </c>
      <c r="J228" s="55"/>
      <c r="K228" s="59"/>
      <c r="L228" s="59"/>
      <c r="M228" s="59"/>
      <c r="N228" s="59"/>
      <c r="O228" s="59"/>
      <c r="P228" s="59"/>
      <c r="Q228" s="59"/>
      <c r="R228" s="59"/>
      <c r="S228" s="59"/>
      <c r="T228" s="59"/>
      <c r="U228" s="59"/>
      <c r="V228" s="113"/>
    </row>
    <row r="229" spans="2:22">
      <c r="B229" s="145"/>
      <c r="C229" s="98"/>
      <c r="D229" s="98"/>
      <c r="E229" s="126" t="s">
        <v>10</v>
      </c>
      <c r="F229" s="99"/>
      <c r="G229" s="98"/>
      <c r="H229" s="98"/>
      <c r="I229" s="13" t="s">
        <v>32</v>
      </c>
      <c r="J229" s="100"/>
      <c r="K229" s="101">
        <f>SUM(K230)</f>
        <v>0</v>
      </c>
      <c r="L229" s="101"/>
      <c r="M229" s="101">
        <f>SUM(M230)</f>
        <v>0</v>
      </c>
      <c r="N229" s="101"/>
      <c r="O229" s="101">
        <f>SUM(O230)</f>
        <v>0</v>
      </c>
      <c r="P229" s="101"/>
      <c r="Q229" s="101">
        <f>SUM(Q230)</f>
        <v>0</v>
      </c>
      <c r="R229" s="101"/>
      <c r="S229" s="101">
        <f>SUM(S230)</f>
        <v>0</v>
      </c>
      <c r="T229" s="101"/>
      <c r="U229" s="101">
        <f>SUM(U230)</f>
        <v>0</v>
      </c>
      <c r="V229" s="103">
        <f>SUM(J229:U229)</f>
        <v>0</v>
      </c>
    </row>
    <row r="230" spans="2:22">
      <c r="B230" s="115"/>
      <c r="C230" s="110"/>
      <c r="D230" s="110"/>
      <c r="E230" s="118"/>
      <c r="F230" s="111"/>
      <c r="G230" s="118"/>
      <c r="H230" s="118"/>
      <c r="I230" s="15" t="s">
        <v>33</v>
      </c>
      <c r="J230" s="63"/>
      <c r="K230" s="64"/>
      <c r="L230" s="55"/>
      <c r="M230" s="59"/>
      <c r="N230" s="55"/>
      <c r="O230" s="59"/>
      <c r="P230" s="55"/>
      <c r="Q230" s="59"/>
      <c r="R230" s="55"/>
      <c r="S230" s="59"/>
      <c r="T230" s="55"/>
      <c r="U230" s="59"/>
      <c r="V230" s="113"/>
    </row>
    <row r="231" spans="2:22">
      <c r="B231" s="125"/>
      <c r="C231" s="98"/>
      <c r="D231" s="98"/>
      <c r="E231" s="126" t="s">
        <v>70</v>
      </c>
      <c r="F231" s="126"/>
      <c r="G231" s="120"/>
      <c r="H231" s="120"/>
      <c r="I231" s="13" t="s">
        <v>32</v>
      </c>
      <c r="J231" s="100"/>
      <c r="K231" s="101">
        <f>SUM(K232)</f>
        <v>0</v>
      </c>
      <c r="L231" s="101"/>
      <c r="M231" s="101">
        <f>SUM(M232)</f>
        <v>0</v>
      </c>
      <c r="N231" s="101"/>
      <c r="O231" s="101">
        <f>SUM(O232)</f>
        <v>0</v>
      </c>
      <c r="P231" s="101"/>
      <c r="Q231" s="101">
        <f>SUM(Q232)</f>
        <v>0</v>
      </c>
      <c r="R231" s="101"/>
      <c r="S231" s="101">
        <f>SUM(S232)</f>
        <v>0</v>
      </c>
      <c r="T231" s="101"/>
      <c r="U231" s="101">
        <f>SUM(U232)</f>
        <v>0</v>
      </c>
      <c r="V231" s="103">
        <f>SUM(J231:U231)</f>
        <v>0</v>
      </c>
    </row>
    <row r="232" spans="2:22" s="71" customFormat="1">
      <c r="B232" s="115"/>
      <c r="C232" s="110"/>
      <c r="D232" s="110"/>
      <c r="E232" s="111"/>
      <c r="F232" s="48"/>
      <c r="G232" s="118"/>
      <c r="H232" s="118"/>
      <c r="I232" s="15" t="s">
        <v>33</v>
      </c>
      <c r="J232" s="55"/>
      <c r="K232" s="59"/>
      <c r="L232" s="59"/>
      <c r="M232" s="59"/>
      <c r="N232" s="59"/>
      <c r="O232" s="59"/>
      <c r="P232" s="59"/>
      <c r="Q232" s="59"/>
      <c r="R232" s="59"/>
      <c r="S232" s="59"/>
      <c r="T232" s="59"/>
      <c r="U232" s="59"/>
      <c r="V232" s="113"/>
    </row>
    <row r="233" spans="2:22" s="71" customFormat="1">
      <c r="B233" s="232"/>
      <c r="C233" s="233" t="s">
        <v>211</v>
      </c>
      <c r="D233" s="234"/>
      <c r="E233" s="235"/>
      <c r="F233" s="235"/>
      <c r="G233" s="236"/>
      <c r="H233" s="236"/>
      <c r="I233" s="44" t="s">
        <v>172</v>
      </c>
      <c r="J233" s="237"/>
      <c r="K233" s="238">
        <f>SUM(K234)</f>
        <v>0</v>
      </c>
      <c r="L233" s="238"/>
      <c r="M233" s="238">
        <f>SUM(M234)</f>
        <v>0</v>
      </c>
      <c r="N233" s="238"/>
      <c r="O233" s="238">
        <f>SUM(O234)</f>
        <v>0</v>
      </c>
      <c r="P233" s="238"/>
      <c r="Q233" s="238">
        <f>SUM(Q234)</f>
        <v>0</v>
      </c>
      <c r="R233" s="238"/>
      <c r="S233" s="238">
        <f>SUM(S234)</f>
        <v>0</v>
      </c>
      <c r="T233" s="238"/>
      <c r="U233" s="238">
        <f>SUM(U234)</f>
        <v>0</v>
      </c>
      <c r="V233" s="239">
        <f>SUM(J233:U233)</f>
        <v>0</v>
      </c>
    </row>
    <row r="234" spans="2:22">
      <c r="B234" s="160"/>
      <c r="C234" s="66"/>
      <c r="D234" s="66"/>
      <c r="E234" s="135"/>
      <c r="F234" s="135"/>
      <c r="G234" s="66"/>
      <c r="H234" s="66"/>
      <c r="I234" s="41" t="s">
        <v>172</v>
      </c>
      <c r="J234" s="61"/>
      <c r="K234" s="136"/>
      <c r="L234" s="61"/>
      <c r="M234" s="136"/>
      <c r="N234" s="61"/>
      <c r="O234" s="136"/>
      <c r="P234" s="61"/>
      <c r="Q234" s="136"/>
      <c r="R234" s="61"/>
      <c r="S234" s="136"/>
      <c r="T234" s="61"/>
      <c r="U234" s="136"/>
      <c r="V234" s="138"/>
    </row>
    <row r="235" spans="2:22" s="71" customFormat="1">
      <c r="B235" s="232"/>
      <c r="C235" s="233" t="s">
        <v>212</v>
      </c>
      <c r="D235" s="234"/>
      <c r="E235" s="235"/>
      <c r="F235" s="235"/>
      <c r="G235" s="236"/>
      <c r="H235" s="236"/>
      <c r="I235" s="44" t="s">
        <v>207</v>
      </c>
      <c r="J235" s="237"/>
      <c r="K235" s="238">
        <f>K236+K241+K243+K245</f>
        <v>0</v>
      </c>
      <c r="L235" s="238"/>
      <c r="M235" s="238">
        <f>M236+M241+M243+M245</f>
        <v>0</v>
      </c>
      <c r="N235" s="238"/>
      <c r="O235" s="238">
        <f>O236+O241+O243+O245</f>
        <v>0</v>
      </c>
      <c r="P235" s="238"/>
      <c r="Q235" s="238">
        <f>Q236+Q241+Q243+Q245</f>
        <v>0</v>
      </c>
      <c r="R235" s="238"/>
      <c r="S235" s="238">
        <f>S236+S241+S243+S245</f>
        <v>0</v>
      </c>
      <c r="T235" s="238"/>
      <c r="U235" s="238">
        <f>U236+U241+U243+U245</f>
        <v>0</v>
      </c>
      <c r="V235" s="239">
        <f>SUM(J235:U235)</f>
        <v>0</v>
      </c>
    </row>
    <row r="236" spans="2:22">
      <c r="B236" s="125"/>
      <c r="C236" s="98"/>
      <c r="D236" s="98"/>
      <c r="E236" s="126" t="s">
        <v>8</v>
      </c>
      <c r="F236" s="99"/>
      <c r="G236" s="98"/>
      <c r="H236" s="98"/>
      <c r="I236" s="13" t="s">
        <v>32</v>
      </c>
      <c r="J236" s="100"/>
      <c r="K236" s="101">
        <f>SUM(K237,K239)</f>
        <v>0</v>
      </c>
      <c r="L236" s="101"/>
      <c r="M236" s="101">
        <f>SUM(M237,M239)</f>
        <v>0</v>
      </c>
      <c r="N236" s="101"/>
      <c r="O236" s="101">
        <f>SUM(O237,O239)</f>
        <v>0</v>
      </c>
      <c r="P236" s="101"/>
      <c r="Q236" s="101">
        <f>SUM(Q237,Q239)</f>
        <v>0</v>
      </c>
      <c r="R236" s="101"/>
      <c r="S236" s="101">
        <f>SUM(S237,S239)</f>
        <v>0</v>
      </c>
      <c r="T236" s="101"/>
      <c r="U236" s="101">
        <f>SUM(U237,U239)</f>
        <v>0</v>
      </c>
      <c r="V236" s="103">
        <f>SUM(J236:U236)</f>
        <v>0</v>
      </c>
    </row>
    <row r="237" spans="2:22">
      <c r="B237" s="104"/>
      <c r="C237" s="49"/>
      <c r="D237" s="49"/>
      <c r="E237" s="105"/>
      <c r="F237" s="49" t="s">
        <v>25</v>
      </c>
      <c r="G237" s="58" t="s">
        <v>176</v>
      </c>
      <c r="H237" s="58"/>
      <c r="I237" s="14" t="s">
        <v>32</v>
      </c>
      <c r="J237" s="106"/>
      <c r="K237" s="45">
        <f>SUM(K238)</f>
        <v>0</v>
      </c>
      <c r="L237" s="45"/>
      <c r="M237" s="45">
        <f>SUM(M238)</f>
        <v>0</v>
      </c>
      <c r="N237" s="45"/>
      <c r="O237" s="45">
        <f>SUM(O238)</f>
        <v>0</v>
      </c>
      <c r="P237" s="45"/>
      <c r="Q237" s="45">
        <f>SUM(Q238)</f>
        <v>0</v>
      </c>
      <c r="R237" s="45"/>
      <c r="S237" s="45">
        <f>SUM(S238)</f>
        <v>0</v>
      </c>
      <c r="T237" s="45"/>
      <c r="U237" s="45">
        <f>SUM(U238)</f>
        <v>0</v>
      </c>
      <c r="V237" s="108">
        <f>SUM(J237:U237)</f>
        <v>0</v>
      </c>
    </row>
    <row r="238" spans="2:22" s="71" customFormat="1">
      <c r="B238" s="109"/>
      <c r="C238" s="110"/>
      <c r="D238" s="110"/>
      <c r="E238" s="111"/>
      <c r="F238" s="111"/>
      <c r="G238" s="118"/>
      <c r="H238" s="118"/>
      <c r="I238" s="15" t="s">
        <v>33</v>
      </c>
      <c r="J238" s="64"/>
      <c r="K238" s="64">
        <v>0</v>
      </c>
      <c r="L238" s="59"/>
      <c r="M238" s="59">
        <v>0</v>
      </c>
      <c r="N238" s="59"/>
      <c r="O238" s="59">
        <v>0</v>
      </c>
      <c r="P238" s="59"/>
      <c r="Q238" s="59"/>
      <c r="R238" s="59"/>
      <c r="S238" s="59"/>
      <c r="T238" s="59"/>
      <c r="U238" s="59"/>
      <c r="V238" s="113"/>
    </row>
    <row r="239" spans="2:22">
      <c r="B239" s="117"/>
      <c r="C239" s="49"/>
      <c r="D239" s="49"/>
      <c r="E239" s="105"/>
      <c r="F239" s="49" t="s">
        <v>26</v>
      </c>
      <c r="G239" s="58" t="s">
        <v>155</v>
      </c>
      <c r="H239" s="58"/>
      <c r="I239" s="14" t="s">
        <v>32</v>
      </c>
      <c r="J239" s="106"/>
      <c r="K239" s="45">
        <f>SUM(K240)</f>
        <v>0</v>
      </c>
      <c r="L239" s="45"/>
      <c r="M239" s="45">
        <f>SUM(M240)</f>
        <v>0</v>
      </c>
      <c r="N239" s="45"/>
      <c r="O239" s="45">
        <f>SUM(O240)</f>
        <v>0</v>
      </c>
      <c r="P239" s="45"/>
      <c r="Q239" s="45">
        <f>SUM(Q240)</f>
        <v>0</v>
      </c>
      <c r="R239" s="45"/>
      <c r="S239" s="45">
        <f>SUM(S240)</f>
        <v>0</v>
      </c>
      <c r="T239" s="45"/>
      <c r="U239" s="45">
        <f>SUM(U240)</f>
        <v>0</v>
      </c>
      <c r="V239" s="108">
        <f>SUM(J239:U239)</f>
        <v>0</v>
      </c>
    </row>
    <row r="240" spans="2:22" s="71" customFormat="1">
      <c r="B240" s="116"/>
      <c r="C240" s="110"/>
      <c r="D240" s="110"/>
      <c r="E240" s="111"/>
      <c r="F240" s="111"/>
      <c r="G240" s="118"/>
      <c r="H240" s="118"/>
      <c r="I240" s="15" t="s">
        <v>33</v>
      </c>
      <c r="J240" s="55"/>
      <c r="K240" s="59">
        <v>0</v>
      </c>
      <c r="L240" s="59"/>
      <c r="M240" s="59">
        <v>0</v>
      </c>
      <c r="N240" s="59"/>
      <c r="O240" s="59">
        <v>0</v>
      </c>
      <c r="P240" s="59"/>
      <c r="Q240" s="59"/>
      <c r="R240" s="59"/>
      <c r="S240" s="59"/>
      <c r="T240" s="59"/>
      <c r="U240" s="114"/>
      <c r="V240" s="113"/>
    </row>
    <row r="241" spans="2:22">
      <c r="B241" s="144"/>
      <c r="C241" s="98"/>
      <c r="D241" s="98"/>
      <c r="E241" s="120" t="s">
        <v>9</v>
      </c>
      <c r="F241" s="120"/>
      <c r="G241" s="120"/>
      <c r="H241" s="120"/>
      <c r="I241" s="13" t="s">
        <v>32</v>
      </c>
      <c r="J241" s="100"/>
      <c r="K241" s="101">
        <f>SUM(K242)</f>
        <v>0</v>
      </c>
      <c r="L241" s="101"/>
      <c r="M241" s="101">
        <f>SUM(M242)</f>
        <v>0</v>
      </c>
      <c r="N241" s="101"/>
      <c r="O241" s="101">
        <f>SUM(O242)</f>
        <v>0</v>
      </c>
      <c r="P241" s="101"/>
      <c r="Q241" s="101">
        <f>SUM(Q242)</f>
        <v>0</v>
      </c>
      <c r="R241" s="101"/>
      <c r="S241" s="101">
        <f>SUM(S242)</f>
        <v>0</v>
      </c>
      <c r="T241" s="101"/>
      <c r="U241" s="101">
        <f>SUM(U242)</f>
        <v>0</v>
      </c>
      <c r="V241" s="103">
        <f>SUM(J241:U241)</f>
        <v>0</v>
      </c>
    </row>
    <row r="242" spans="2:22" s="71" customFormat="1">
      <c r="B242" s="115"/>
      <c r="C242" s="110"/>
      <c r="D242" s="110"/>
      <c r="E242" s="124"/>
      <c r="F242" s="124"/>
      <c r="G242" s="118"/>
      <c r="H242" s="118"/>
      <c r="I242" s="15" t="s">
        <v>33</v>
      </c>
      <c r="J242" s="55"/>
      <c r="K242" s="59"/>
      <c r="L242" s="59"/>
      <c r="M242" s="59"/>
      <c r="N242" s="59"/>
      <c r="O242" s="59"/>
      <c r="P242" s="59"/>
      <c r="Q242" s="59"/>
      <c r="R242" s="59"/>
      <c r="S242" s="59"/>
      <c r="T242" s="59"/>
      <c r="U242" s="114"/>
      <c r="V242" s="113"/>
    </row>
    <row r="243" spans="2:22">
      <c r="B243" s="145"/>
      <c r="C243" s="98"/>
      <c r="D243" s="98"/>
      <c r="E243" s="126" t="s">
        <v>10</v>
      </c>
      <c r="F243" s="99"/>
      <c r="G243" s="98"/>
      <c r="H243" s="98"/>
      <c r="I243" s="13" t="s">
        <v>32</v>
      </c>
      <c r="J243" s="100"/>
      <c r="K243" s="101">
        <f>SUM(K244)</f>
        <v>0</v>
      </c>
      <c r="L243" s="101"/>
      <c r="M243" s="101">
        <f>SUM(M244)</f>
        <v>0</v>
      </c>
      <c r="N243" s="101"/>
      <c r="O243" s="101">
        <f>SUM(O244)</f>
        <v>0</v>
      </c>
      <c r="P243" s="101"/>
      <c r="Q243" s="101">
        <f>SUM(Q244)</f>
        <v>0</v>
      </c>
      <c r="R243" s="101"/>
      <c r="S243" s="101">
        <f>SUM(S244)</f>
        <v>0</v>
      </c>
      <c r="T243" s="101"/>
      <c r="U243" s="101">
        <f>SUM(U244)</f>
        <v>0</v>
      </c>
      <c r="V243" s="103">
        <f>SUM(J243:U243)</f>
        <v>0</v>
      </c>
    </row>
    <row r="244" spans="2:22">
      <c r="B244" s="115"/>
      <c r="C244" s="110"/>
      <c r="D244" s="110"/>
      <c r="E244" s="118"/>
      <c r="F244" s="111"/>
      <c r="G244" s="118"/>
      <c r="H244" s="118"/>
      <c r="I244" s="15" t="s">
        <v>33</v>
      </c>
      <c r="J244" s="63"/>
      <c r="K244" s="64"/>
      <c r="L244" s="55"/>
      <c r="M244" s="59"/>
      <c r="N244" s="55"/>
      <c r="O244" s="59"/>
      <c r="P244" s="55"/>
      <c r="Q244" s="59"/>
      <c r="R244" s="55"/>
      <c r="S244" s="59"/>
      <c r="T244" s="55"/>
      <c r="U244" s="59"/>
      <c r="V244" s="113"/>
    </row>
    <row r="245" spans="2:22">
      <c r="B245" s="125"/>
      <c r="C245" s="98"/>
      <c r="D245" s="98"/>
      <c r="E245" s="126" t="s">
        <v>70</v>
      </c>
      <c r="F245" s="126"/>
      <c r="G245" s="120"/>
      <c r="H245" s="120"/>
      <c r="I245" s="13" t="s">
        <v>32</v>
      </c>
      <c r="J245" s="100"/>
      <c r="K245" s="101">
        <f>SUM(K246)</f>
        <v>0</v>
      </c>
      <c r="L245" s="101"/>
      <c r="M245" s="101">
        <f>SUM(M246)</f>
        <v>0</v>
      </c>
      <c r="N245" s="101"/>
      <c r="O245" s="101">
        <f>SUM(O246)</f>
        <v>0</v>
      </c>
      <c r="P245" s="101"/>
      <c r="Q245" s="101">
        <f>SUM(Q246)</f>
        <v>0</v>
      </c>
      <c r="R245" s="101"/>
      <c r="S245" s="101">
        <f>SUM(S246)</f>
        <v>0</v>
      </c>
      <c r="T245" s="101"/>
      <c r="U245" s="101">
        <f>SUM(U246)</f>
        <v>0</v>
      </c>
      <c r="V245" s="103">
        <f>SUM(J245:U245)</f>
        <v>0</v>
      </c>
    </row>
    <row r="246" spans="2:22" s="71" customFormat="1">
      <c r="B246" s="115"/>
      <c r="C246" s="110"/>
      <c r="D246" s="110"/>
      <c r="E246" s="111"/>
      <c r="F246" s="48"/>
      <c r="G246" s="118"/>
      <c r="H246" s="118"/>
      <c r="I246" s="15" t="s">
        <v>33</v>
      </c>
      <c r="J246" s="55"/>
      <c r="K246" s="59"/>
      <c r="L246" s="59"/>
      <c r="M246" s="59"/>
      <c r="N246" s="59"/>
      <c r="O246" s="59"/>
      <c r="P246" s="59"/>
      <c r="Q246" s="59"/>
      <c r="R246" s="59"/>
      <c r="S246" s="59"/>
      <c r="T246" s="59"/>
      <c r="U246" s="59"/>
      <c r="V246" s="113"/>
    </row>
    <row r="247" spans="2:22" s="71" customFormat="1">
      <c r="B247" s="232"/>
      <c r="C247" s="233" t="s">
        <v>213</v>
      </c>
      <c r="D247" s="234"/>
      <c r="E247" s="235"/>
      <c r="F247" s="235"/>
      <c r="G247" s="236"/>
      <c r="H247" s="236"/>
      <c r="I247" s="44" t="s">
        <v>172</v>
      </c>
      <c r="J247" s="237"/>
      <c r="K247" s="238">
        <f>SUM(K248)</f>
        <v>0</v>
      </c>
      <c r="L247" s="238"/>
      <c r="M247" s="238">
        <f>SUM(M248)</f>
        <v>0</v>
      </c>
      <c r="N247" s="238"/>
      <c r="O247" s="238">
        <f>SUM(O248)</f>
        <v>0</v>
      </c>
      <c r="P247" s="238"/>
      <c r="Q247" s="238">
        <f>SUM(Q248)</f>
        <v>0</v>
      </c>
      <c r="R247" s="238"/>
      <c r="S247" s="238">
        <f>SUM(S248)</f>
        <v>0</v>
      </c>
      <c r="T247" s="238"/>
      <c r="U247" s="238">
        <f>SUM(U248)</f>
        <v>0</v>
      </c>
      <c r="V247" s="239">
        <f>SUM(J247:U247)</f>
        <v>0</v>
      </c>
    </row>
    <row r="248" spans="2:22">
      <c r="B248" s="160"/>
      <c r="C248" s="66"/>
      <c r="D248" s="66"/>
      <c r="E248" s="135"/>
      <c r="F248" s="135"/>
      <c r="G248" s="66"/>
      <c r="H248" s="66"/>
      <c r="I248" s="41" t="s">
        <v>172</v>
      </c>
      <c r="J248" s="61"/>
      <c r="K248" s="136"/>
      <c r="L248" s="61"/>
      <c r="M248" s="136"/>
      <c r="N248" s="61"/>
      <c r="O248" s="136"/>
      <c r="P248" s="61"/>
      <c r="Q248" s="136"/>
      <c r="R248" s="61"/>
      <c r="S248" s="136"/>
      <c r="T248" s="61"/>
      <c r="U248" s="136"/>
      <c r="V248" s="138"/>
    </row>
    <row r="249" spans="2:22" s="132" customFormat="1">
      <c r="B249" s="140"/>
      <c r="C249" s="128"/>
      <c r="D249" s="128"/>
      <c r="E249" s="129"/>
      <c r="F249" s="128"/>
      <c r="G249" s="56"/>
      <c r="H249" s="56"/>
      <c r="I249" s="15"/>
      <c r="J249" s="57"/>
      <c r="K249" s="60"/>
      <c r="L249" s="60"/>
      <c r="M249" s="60"/>
      <c r="N249" s="60"/>
      <c r="O249" s="60"/>
      <c r="P249" s="60"/>
      <c r="Q249" s="60"/>
      <c r="R249" s="60"/>
      <c r="S249" s="60"/>
      <c r="T249" s="60"/>
      <c r="U249" s="130"/>
      <c r="V249" s="131"/>
    </row>
    <row r="250" spans="2:22">
      <c r="B250" s="161"/>
      <c r="C250" s="4" t="s">
        <v>80</v>
      </c>
      <c r="D250" s="4"/>
      <c r="E250" s="283"/>
      <c r="F250" s="283"/>
      <c r="G250" s="285"/>
      <c r="H250" s="285"/>
      <c r="I250" s="12" t="s">
        <v>32</v>
      </c>
      <c r="J250" s="89"/>
      <c r="K250" s="90">
        <f>SUM(K251,K253,K255)</f>
        <v>0</v>
      </c>
      <c r="L250" s="90"/>
      <c r="M250" s="90">
        <f t="shared" ref="M250:V250" si="7">SUM(M251,M253,M255)</f>
        <v>0</v>
      </c>
      <c r="N250" s="90"/>
      <c r="O250" s="90">
        <f t="shared" si="7"/>
        <v>0</v>
      </c>
      <c r="P250" s="90"/>
      <c r="Q250" s="90">
        <f t="shared" si="7"/>
        <v>0</v>
      </c>
      <c r="R250" s="90"/>
      <c r="S250" s="90">
        <f t="shared" si="7"/>
        <v>0</v>
      </c>
      <c r="T250" s="90"/>
      <c r="U250" s="294">
        <f t="shared" si="7"/>
        <v>0</v>
      </c>
      <c r="V250" s="91">
        <f t="shared" si="7"/>
        <v>0</v>
      </c>
    </row>
    <row r="251" spans="2:22">
      <c r="B251" s="295"/>
      <c r="C251" s="49"/>
      <c r="D251" s="49"/>
      <c r="E251" s="58"/>
      <c r="F251" s="49" t="s">
        <v>81</v>
      </c>
      <c r="G251" s="296" t="s">
        <v>236</v>
      </c>
      <c r="H251" s="296"/>
      <c r="I251" s="14" t="s">
        <v>32</v>
      </c>
      <c r="J251" s="106"/>
      <c r="K251" s="45">
        <f>SUM(K252)</f>
        <v>0</v>
      </c>
      <c r="L251" s="106"/>
      <c r="M251" s="45">
        <f>SUM(M252)</f>
        <v>0</v>
      </c>
      <c r="N251" s="106"/>
      <c r="O251" s="45">
        <f>SUM(O252)</f>
        <v>0</v>
      </c>
      <c r="P251" s="106"/>
      <c r="Q251" s="45">
        <f>SUM(Q252)</f>
        <v>0</v>
      </c>
      <c r="R251" s="106"/>
      <c r="S251" s="45">
        <f>SUM(S252)</f>
        <v>0</v>
      </c>
      <c r="T251" s="106"/>
      <c r="U251" s="45">
        <f>SUM(U252)</f>
        <v>0</v>
      </c>
      <c r="V251" s="108">
        <f>SUM(J251:U251)</f>
        <v>0</v>
      </c>
    </row>
    <row r="252" spans="2:22" s="71" customFormat="1">
      <c r="B252" s="297"/>
      <c r="C252" s="110"/>
      <c r="D252" s="110"/>
      <c r="E252" s="118"/>
      <c r="F252" s="111"/>
      <c r="G252" s="298"/>
      <c r="H252" s="298"/>
      <c r="I252" s="15" t="s">
        <v>33</v>
      </c>
      <c r="J252" s="55"/>
      <c r="K252" s="59"/>
      <c r="L252" s="55"/>
      <c r="M252" s="59"/>
      <c r="N252" s="55"/>
      <c r="O252" s="59"/>
      <c r="P252" s="55"/>
      <c r="Q252" s="59"/>
      <c r="R252" s="55"/>
      <c r="S252" s="59"/>
      <c r="T252" s="55"/>
      <c r="U252" s="59"/>
      <c r="V252" s="113"/>
    </row>
    <row r="253" spans="2:22">
      <c r="B253" s="299"/>
      <c r="C253" s="49"/>
      <c r="D253" s="49"/>
      <c r="E253" s="58"/>
      <c r="F253" s="49" t="s">
        <v>82</v>
      </c>
      <c r="G253" s="296"/>
      <c r="H253" s="296"/>
      <c r="I253" s="14" t="s">
        <v>32</v>
      </c>
      <c r="J253" s="106"/>
      <c r="K253" s="45">
        <f>SUM(K254)</f>
        <v>0</v>
      </c>
      <c r="L253" s="45"/>
      <c r="M253" s="45">
        <f t="shared" ref="M253:U253" si="8">SUM(M254)</f>
        <v>0</v>
      </c>
      <c r="N253" s="45"/>
      <c r="O253" s="45">
        <f t="shared" si="8"/>
        <v>0</v>
      </c>
      <c r="P253" s="45"/>
      <c r="Q253" s="45">
        <f t="shared" si="8"/>
        <v>0</v>
      </c>
      <c r="R253" s="45"/>
      <c r="S253" s="45">
        <f t="shared" si="8"/>
        <v>0</v>
      </c>
      <c r="T253" s="45"/>
      <c r="U253" s="107">
        <f t="shared" si="8"/>
        <v>0</v>
      </c>
      <c r="V253" s="108">
        <f>SUM(J253:U253)</f>
        <v>0</v>
      </c>
    </row>
    <row r="254" spans="2:22" s="70" customFormat="1" ht="14.25" thickBot="1">
      <c r="B254" s="300"/>
      <c r="C254" s="301"/>
      <c r="D254" s="110"/>
      <c r="E254" s="118"/>
      <c r="F254" s="111"/>
      <c r="G254" s="298"/>
      <c r="H254" s="302"/>
      <c r="I254" s="303" t="s">
        <v>33</v>
      </c>
      <c r="J254" s="304"/>
      <c r="K254" s="305"/>
      <c r="L254" s="306"/>
      <c r="M254" s="305"/>
      <c r="N254" s="306"/>
      <c r="O254" s="305"/>
      <c r="P254" s="306"/>
      <c r="Q254" s="305"/>
      <c r="R254" s="306"/>
      <c r="S254" s="305"/>
      <c r="T254" s="306"/>
      <c r="U254" s="305"/>
      <c r="V254" s="307"/>
    </row>
    <row r="255" spans="2:22">
      <c r="B255" s="299"/>
      <c r="C255" s="49"/>
      <c r="D255" s="49"/>
      <c r="E255" s="58"/>
      <c r="F255" s="49"/>
      <c r="G255" s="308"/>
      <c r="H255" s="296"/>
      <c r="I255" s="14" t="s">
        <v>32</v>
      </c>
      <c r="J255" s="106"/>
      <c r="K255" s="45">
        <f>SUM(K256)</f>
        <v>0</v>
      </c>
      <c r="L255" s="45"/>
      <c r="M255" s="45">
        <f t="shared" ref="M255:U255" si="9">SUM(M256)</f>
        <v>0</v>
      </c>
      <c r="N255" s="45"/>
      <c r="O255" s="45">
        <f t="shared" si="9"/>
        <v>0</v>
      </c>
      <c r="P255" s="45"/>
      <c r="Q255" s="45">
        <f t="shared" si="9"/>
        <v>0</v>
      </c>
      <c r="R255" s="45"/>
      <c r="S255" s="45">
        <f t="shared" si="9"/>
        <v>0</v>
      </c>
      <c r="T255" s="45"/>
      <c r="U255" s="107">
        <f t="shared" si="9"/>
        <v>0</v>
      </c>
      <c r="V255" s="108">
        <f>SUM(J255:U255)</f>
        <v>0</v>
      </c>
    </row>
    <row r="256" spans="2:22" s="71" customFormat="1" ht="14.25" thickBot="1">
      <c r="B256" s="309"/>
      <c r="C256" s="310"/>
      <c r="D256" s="311"/>
      <c r="E256" s="312"/>
      <c r="F256" s="313"/>
      <c r="G256" s="302"/>
      <c r="H256" s="302"/>
      <c r="I256" s="314" t="s">
        <v>33</v>
      </c>
      <c r="J256" s="315"/>
      <c r="K256" s="316"/>
      <c r="L256" s="317"/>
      <c r="M256" s="317"/>
      <c r="N256" s="317"/>
      <c r="O256" s="317"/>
      <c r="P256" s="317"/>
      <c r="Q256" s="317"/>
      <c r="R256" s="317"/>
      <c r="S256" s="317"/>
      <c r="T256" s="317"/>
      <c r="U256" s="317"/>
      <c r="V256" s="318"/>
    </row>
    <row r="257" spans="2:22" ht="14.25">
      <c r="B257" s="164"/>
      <c r="C257" s="164"/>
      <c r="D257" s="164"/>
      <c r="E257" s="82"/>
      <c r="F257" s="82"/>
      <c r="G257" s="319"/>
      <c r="H257" s="320"/>
      <c r="I257" s="5"/>
      <c r="J257" s="321"/>
      <c r="K257" s="322"/>
      <c r="L257" s="323"/>
      <c r="M257" s="322"/>
      <c r="N257" s="323"/>
      <c r="O257" s="322"/>
      <c r="P257" s="323"/>
      <c r="Q257" s="322"/>
      <c r="R257" s="323"/>
      <c r="S257" s="322"/>
      <c r="T257" s="323"/>
      <c r="U257" s="322"/>
      <c r="V257" s="322"/>
    </row>
    <row r="258" spans="2:22" s="162" customFormat="1">
      <c r="D258" s="166"/>
      <c r="E258" s="166"/>
      <c r="F258" s="166"/>
      <c r="G258" s="264"/>
      <c r="H258" s="37"/>
      <c r="I258" s="5"/>
      <c r="J258" s="266"/>
      <c r="K258" s="39"/>
      <c r="L258" s="38"/>
      <c r="M258" s="39"/>
      <c r="N258" s="38"/>
      <c r="O258" s="39"/>
      <c r="P258" s="38"/>
      <c r="Q258" s="39"/>
      <c r="R258" s="38"/>
      <c r="S258" s="39"/>
      <c r="T258" s="38"/>
      <c r="U258" s="39"/>
      <c r="V258" s="163"/>
    </row>
    <row r="259" spans="2:22" s="162" customFormat="1">
      <c r="D259" s="164"/>
      <c r="E259" s="166"/>
      <c r="F259" s="166"/>
      <c r="G259" s="264"/>
      <c r="H259" s="37"/>
      <c r="I259" s="5"/>
      <c r="J259" s="165"/>
      <c r="K259" s="163"/>
      <c r="L259" s="165"/>
      <c r="M259" s="163"/>
      <c r="N259" s="165"/>
      <c r="O259" s="163"/>
      <c r="P259" s="165"/>
      <c r="Q259" s="163"/>
      <c r="R259" s="165"/>
      <c r="S259" s="163"/>
      <c r="T259" s="165"/>
      <c r="U259" s="163"/>
      <c r="V259" s="163"/>
    </row>
    <row r="260" spans="2:22" s="162" customFormat="1">
      <c r="B260" s="164"/>
      <c r="C260" s="164"/>
      <c r="D260" s="164"/>
      <c r="E260" s="164"/>
      <c r="F260" s="164"/>
      <c r="G260" s="164"/>
      <c r="H260" s="164"/>
      <c r="I260" s="6"/>
      <c r="J260" s="165"/>
      <c r="K260" s="163"/>
      <c r="L260" s="165"/>
      <c r="M260" s="163"/>
      <c r="N260" s="165"/>
      <c r="O260" s="163"/>
      <c r="P260" s="165"/>
      <c r="Q260" s="163"/>
      <c r="R260" s="165"/>
      <c r="S260" s="163"/>
      <c r="T260" s="165"/>
      <c r="U260" s="163"/>
      <c r="V260" s="163"/>
    </row>
    <row r="261" spans="2:22" s="162" customFormat="1">
      <c r="B261" s="164"/>
      <c r="C261" s="164"/>
      <c r="D261" s="164"/>
      <c r="E261" s="164"/>
      <c r="F261" s="164"/>
      <c r="G261" s="164"/>
      <c r="H261" s="164"/>
      <c r="I261" s="6"/>
      <c r="J261" s="165"/>
      <c r="K261" s="163"/>
      <c r="L261" s="165"/>
      <c r="M261" s="163"/>
      <c r="N261" s="165"/>
      <c r="O261" s="163"/>
      <c r="P261" s="165"/>
      <c r="Q261" s="163"/>
      <c r="R261" s="165"/>
      <c r="S261" s="163"/>
      <c r="T261" s="165"/>
      <c r="U261" s="163"/>
      <c r="V261" s="163"/>
    </row>
    <row r="262" spans="2:22" s="162" customFormat="1">
      <c r="B262" s="164"/>
      <c r="C262" s="164"/>
      <c r="D262" s="164"/>
      <c r="E262" s="164"/>
      <c r="F262" s="164"/>
      <c r="G262" s="164"/>
      <c r="H262" s="164"/>
      <c r="I262" s="6"/>
      <c r="J262" s="165"/>
      <c r="K262" s="163"/>
      <c r="L262" s="165"/>
      <c r="M262" s="163"/>
      <c r="N262" s="165"/>
      <c r="O262" s="163"/>
      <c r="P262" s="165"/>
      <c r="Q262" s="163"/>
      <c r="R262" s="165"/>
      <c r="S262" s="163"/>
      <c r="T262" s="165"/>
      <c r="U262" s="163"/>
      <c r="V262" s="163"/>
    </row>
    <row r="263" spans="2:22">
      <c r="V263" s="169"/>
    </row>
    <row r="264" spans="2:22">
      <c r="V264" s="169"/>
    </row>
    <row r="265" spans="2:22">
      <c r="V265" s="169"/>
    </row>
    <row r="266" spans="2:22">
      <c r="V266" s="169"/>
    </row>
    <row r="267" spans="2:22">
      <c r="V267" s="169"/>
    </row>
    <row r="268" spans="2:22">
      <c r="V268" s="169"/>
    </row>
    <row r="269" spans="2:22">
      <c r="V269" s="169"/>
    </row>
    <row r="270" spans="2:22">
      <c r="V270" s="169"/>
    </row>
    <row r="271" spans="2:22">
      <c r="V271" s="169"/>
    </row>
    <row r="272" spans="2:22">
      <c r="V272" s="169"/>
    </row>
    <row r="273" spans="22:22">
      <c r="V273" s="169"/>
    </row>
    <row r="274" spans="22:22">
      <c r="V274" s="169"/>
    </row>
    <row r="275" spans="22:22">
      <c r="V275" s="169"/>
    </row>
    <row r="276" spans="22:22">
      <c r="V276" s="169"/>
    </row>
    <row r="277" spans="22:22">
      <c r="V277" s="169"/>
    </row>
    <row r="278" spans="22:22">
      <c r="V278" s="169"/>
    </row>
    <row r="279" spans="22:22">
      <c r="V279" s="169"/>
    </row>
    <row r="280" spans="22:22">
      <c r="V280" s="169"/>
    </row>
    <row r="281" spans="22:22">
      <c r="V281" s="169"/>
    </row>
    <row r="282" spans="22:22">
      <c r="V282" s="169"/>
    </row>
    <row r="283" spans="22:22">
      <c r="V283" s="169"/>
    </row>
    <row r="284" spans="22:22">
      <c r="V284" s="169"/>
    </row>
    <row r="285" spans="22:22">
      <c r="V285" s="169"/>
    </row>
    <row r="286" spans="22:22">
      <c r="V286" s="169"/>
    </row>
    <row r="287" spans="22:22">
      <c r="V287" s="169"/>
    </row>
    <row r="288" spans="22:22">
      <c r="V288" s="169"/>
    </row>
    <row r="289" spans="22:22">
      <c r="V289" s="169"/>
    </row>
    <row r="290" spans="22:22">
      <c r="V290" s="169"/>
    </row>
    <row r="291" spans="22:22">
      <c r="V291" s="169"/>
    </row>
    <row r="292" spans="22:22">
      <c r="V292" s="169"/>
    </row>
    <row r="293" spans="22:22">
      <c r="V293" s="169"/>
    </row>
    <row r="294" spans="22:22">
      <c r="V294" s="169"/>
    </row>
    <row r="295" spans="22:22">
      <c r="V295" s="169"/>
    </row>
    <row r="296" spans="22:22">
      <c r="V296" s="169"/>
    </row>
    <row r="297" spans="22:22">
      <c r="V297" s="169"/>
    </row>
    <row r="298" spans="22:22">
      <c r="V298" s="169"/>
    </row>
    <row r="299" spans="22:22">
      <c r="V299" s="169"/>
    </row>
    <row r="300" spans="22:22">
      <c r="V300" s="169"/>
    </row>
    <row r="301" spans="22:22">
      <c r="V301" s="169"/>
    </row>
    <row r="302" spans="22:22">
      <c r="V302" s="169"/>
    </row>
    <row r="303" spans="22:22">
      <c r="V303" s="169"/>
    </row>
    <row r="304" spans="22:22">
      <c r="V304" s="169"/>
    </row>
    <row r="305" spans="22:22">
      <c r="V305" s="169"/>
    </row>
    <row r="306" spans="22:22">
      <c r="V306" s="169"/>
    </row>
    <row r="307" spans="22:22">
      <c r="V307" s="169"/>
    </row>
    <row r="308" spans="22:22">
      <c r="V308" s="169"/>
    </row>
    <row r="309" spans="22:22">
      <c r="V309" s="169"/>
    </row>
    <row r="310" spans="22:22">
      <c r="V310" s="169"/>
    </row>
    <row r="311" spans="22:22">
      <c r="V311" s="169"/>
    </row>
    <row r="312" spans="22:22">
      <c r="V312" s="169"/>
    </row>
    <row r="313" spans="22:22">
      <c r="V313" s="169"/>
    </row>
    <row r="314" spans="22:22">
      <c r="V314" s="169"/>
    </row>
    <row r="315" spans="22:22">
      <c r="V315" s="169"/>
    </row>
    <row r="316" spans="22:22">
      <c r="V316" s="169"/>
    </row>
    <row r="317" spans="22:22">
      <c r="V317" s="169"/>
    </row>
    <row r="318" spans="22:22">
      <c r="V318" s="169"/>
    </row>
    <row r="319" spans="22:22">
      <c r="V319" s="169"/>
    </row>
    <row r="320" spans="22:22">
      <c r="V320" s="169"/>
    </row>
    <row r="321" spans="22:22">
      <c r="V321" s="169"/>
    </row>
    <row r="322" spans="22:22">
      <c r="V322" s="169"/>
    </row>
    <row r="323" spans="22:22">
      <c r="V323" s="169"/>
    </row>
    <row r="324" spans="22:22">
      <c r="V324" s="169"/>
    </row>
    <row r="325" spans="22:22">
      <c r="V325" s="169"/>
    </row>
    <row r="326" spans="22:22">
      <c r="V326" s="169"/>
    </row>
    <row r="327" spans="22:22">
      <c r="V327" s="169"/>
    </row>
    <row r="328" spans="22:22">
      <c r="V328" s="169"/>
    </row>
    <row r="329" spans="22:22">
      <c r="V329" s="169"/>
    </row>
    <row r="330" spans="22:22">
      <c r="V330" s="169"/>
    </row>
    <row r="331" spans="22:22">
      <c r="V331" s="169"/>
    </row>
    <row r="332" spans="22:22">
      <c r="V332" s="169"/>
    </row>
    <row r="333" spans="22:22">
      <c r="V333" s="169"/>
    </row>
    <row r="334" spans="22:22">
      <c r="V334" s="169"/>
    </row>
    <row r="335" spans="22:22">
      <c r="V335" s="169"/>
    </row>
    <row r="336" spans="22:22">
      <c r="V336" s="169"/>
    </row>
    <row r="337" spans="22:22">
      <c r="V337" s="169"/>
    </row>
    <row r="338" spans="22:22">
      <c r="V338" s="169"/>
    </row>
    <row r="339" spans="22:22">
      <c r="V339" s="169"/>
    </row>
    <row r="340" spans="22:22">
      <c r="V340" s="169"/>
    </row>
    <row r="341" spans="22:22">
      <c r="V341" s="169"/>
    </row>
    <row r="342" spans="22:22">
      <c r="V342" s="169"/>
    </row>
    <row r="343" spans="22:22">
      <c r="V343" s="169"/>
    </row>
    <row r="344" spans="22:22">
      <c r="V344" s="169"/>
    </row>
    <row r="345" spans="22:22">
      <c r="V345" s="169"/>
    </row>
    <row r="346" spans="22:22">
      <c r="V346" s="169"/>
    </row>
    <row r="347" spans="22:22">
      <c r="V347" s="169"/>
    </row>
    <row r="348" spans="22:22">
      <c r="V348" s="169"/>
    </row>
    <row r="349" spans="22:22">
      <c r="V349" s="169"/>
    </row>
    <row r="350" spans="22:22">
      <c r="V350" s="169"/>
    </row>
    <row r="351" spans="22:22">
      <c r="V351" s="169"/>
    </row>
    <row r="352" spans="22:22">
      <c r="V352" s="169"/>
    </row>
    <row r="353" spans="22:22">
      <c r="V353" s="169"/>
    </row>
    <row r="354" spans="22:22">
      <c r="V354" s="169"/>
    </row>
    <row r="355" spans="22:22">
      <c r="V355" s="169"/>
    </row>
    <row r="356" spans="22:22">
      <c r="V356" s="169"/>
    </row>
    <row r="357" spans="22:22">
      <c r="V357" s="169"/>
    </row>
    <row r="358" spans="22:22">
      <c r="V358" s="169"/>
    </row>
    <row r="359" spans="22:22">
      <c r="V359" s="169"/>
    </row>
    <row r="360" spans="22:22">
      <c r="V360" s="169"/>
    </row>
    <row r="361" spans="22:22">
      <c r="V361" s="169"/>
    </row>
    <row r="362" spans="22:22">
      <c r="V362" s="169"/>
    </row>
    <row r="363" spans="22:22">
      <c r="V363" s="169"/>
    </row>
    <row r="364" spans="22:22">
      <c r="V364" s="169"/>
    </row>
    <row r="365" spans="22:22">
      <c r="V365" s="169"/>
    </row>
    <row r="366" spans="22:22">
      <c r="V366" s="169"/>
    </row>
    <row r="367" spans="22:22">
      <c r="V367" s="169"/>
    </row>
    <row r="368" spans="22:22">
      <c r="V368" s="169"/>
    </row>
    <row r="369" spans="22:22">
      <c r="V369" s="169"/>
    </row>
    <row r="370" spans="22:22">
      <c r="V370" s="169"/>
    </row>
    <row r="371" spans="22:22">
      <c r="V371" s="169"/>
    </row>
    <row r="372" spans="22:22">
      <c r="V372" s="169"/>
    </row>
    <row r="373" spans="22:22">
      <c r="V373" s="169"/>
    </row>
    <row r="374" spans="22:22">
      <c r="V374" s="169"/>
    </row>
    <row r="375" spans="22:22">
      <c r="V375" s="169"/>
    </row>
    <row r="376" spans="22:22">
      <c r="V376" s="169"/>
    </row>
    <row r="377" spans="22:22">
      <c r="V377" s="169"/>
    </row>
    <row r="378" spans="22:22">
      <c r="V378" s="169"/>
    </row>
    <row r="379" spans="22:22">
      <c r="V379" s="169"/>
    </row>
    <row r="380" spans="22:22">
      <c r="V380" s="169"/>
    </row>
    <row r="381" spans="22:22">
      <c r="V381" s="169"/>
    </row>
    <row r="382" spans="22:22">
      <c r="V382" s="169"/>
    </row>
    <row r="383" spans="22:22">
      <c r="V383" s="169"/>
    </row>
    <row r="384" spans="22:22">
      <c r="V384" s="169"/>
    </row>
    <row r="385" spans="22:22">
      <c r="V385" s="169"/>
    </row>
    <row r="386" spans="22:22">
      <c r="V386" s="169"/>
    </row>
    <row r="387" spans="22:22">
      <c r="V387" s="169"/>
    </row>
    <row r="388" spans="22:22">
      <c r="V388" s="169"/>
    </row>
    <row r="389" spans="22:22">
      <c r="V389" s="169"/>
    </row>
    <row r="390" spans="22:22">
      <c r="V390" s="169"/>
    </row>
    <row r="391" spans="22:22">
      <c r="V391" s="169"/>
    </row>
    <row r="392" spans="22:22">
      <c r="V392" s="169"/>
    </row>
    <row r="393" spans="22:22">
      <c r="V393" s="169"/>
    </row>
    <row r="394" spans="22:22">
      <c r="V394" s="169"/>
    </row>
    <row r="395" spans="22:22">
      <c r="V395" s="169"/>
    </row>
    <row r="396" spans="22:22">
      <c r="V396" s="169"/>
    </row>
    <row r="397" spans="22:22">
      <c r="V397" s="169"/>
    </row>
    <row r="398" spans="22:22">
      <c r="V398" s="169"/>
    </row>
    <row r="399" spans="22:22">
      <c r="V399" s="169"/>
    </row>
    <row r="400" spans="22:22">
      <c r="V400" s="169"/>
    </row>
    <row r="401" spans="22:22">
      <c r="V401" s="169"/>
    </row>
    <row r="402" spans="22:22">
      <c r="V402" s="169"/>
    </row>
    <row r="403" spans="22:22">
      <c r="V403" s="169"/>
    </row>
    <row r="404" spans="22:22">
      <c r="V404" s="169"/>
    </row>
    <row r="405" spans="22:22">
      <c r="V405" s="169"/>
    </row>
    <row r="406" spans="22:22">
      <c r="V406" s="169"/>
    </row>
    <row r="407" spans="22:22">
      <c r="V407" s="169"/>
    </row>
    <row r="408" spans="22:22">
      <c r="V408" s="169"/>
    </row>
    <row r="409" spans="22:22">
      <c r="V409" s="169"/>
    </row>
    <row r="410" spans="22:22">
      <c r="V410" s="169"/>
    </row>
    <row r="411" spans="22:22">
      <c r="V411" s="169"/>
    </row>
    <row r="412" spans="22:22">
      <c r="V412" s="169"/>
    </row>
    <row r="413" spans="22:22">
      <c r="V413" s="169"/>
    </row>
    <row r="414" spans="22:22">
      <c r="V414" s="169"/>
    </row>
    <row r="415" spans="22:22">
      <c r="V415" s="169"/>
    </row>
    <row r="416" spans="22:22">
      <c r="V416" s="169"/>
    </row>
    <row r="417" spans="22:22">
      <c r="V417" s="169"/>
    </row>
    <row r="418" spans="22:22">
      <c r="V418" s="169"/>
    </row>
    <row r="419" spans="22:22">
      <c r="V419" s="169"/>
    </row>
    <row r="420" spans="22:22">
      <c r="V420" s="169"/>
    </row>
    <row r="421" spans="22:22">
      <c r="V421" s="169"/>
    </row>
    <row r="422" spans="22:22">
      <c r="V422" s="169"/>
    </row>
    <row r="423" spans="22:22">
      <c r="V423" s="169"/>
    </row>
    <row r="424" spans="22:22">
      <c r="V424" s="169"/>
    </row>
    <row r="425" spans="22:22">
      <c r="V425" s="169"/>
    </row>
    <row r="426" spans="22:22">
      <c r="V426" s="169"/>
    </row>
    <row r="427" spans="22:22">
      <c r="V427" s="169"/>
    </row>
    <row r="428" spans="22:22">
      <c r="V428" s="169"/>
    </row>
    <row r="429" spans="22:22">
      <c r="V429" s="169"/>
    </row>
    <row r="430" spans="22:22">
      <c r="V430" s="169"/>
    </row>
    <row r="431" spans="22:22">
      <c r="V431" s="169"/>
    </row>
    <row r="432" spans="22:22">
      <c r="V432" s="169"/>
    </row>
    <row r="433" spans="22:22">
      <c r="V433" s="169"/>
    </row>
    <row r="434" spans="22:22">
      <c r="V434" s="169"/>
    </row>
    <row r="435" spans="22:22">
      <c r="V435" s="169"/>
    </row>
    <row r="436" spans="22:22">
      <c r="V436" s="169"/>
    </row>
    <row r="437" spans="22:22">
      <c r="V437" s="169"/>
    </row>
    <row r="438" spans="22:22">
      <c r="V438" s="169"/>
    </row>
    <row r="439" spans="22:22">
      <c r="V439" s="169"/>
    </row>
    <row r="440" spans="22:22">
      <c r="V440" s="169"/>
    </row>
    <row r="441" spans="22:22">
      <c r="V441" s="169"/>
    </row>
    <row r="442" spans="22:22">
      <c r="V442" s="169"/>
    </row>
    <row r="443" spans="22:22">
      <c r="V443" s="169"/>
    </row>
    <row r="444" spans="22:22">
      <c r="V444" s="169"/>
    </row>
    <row r="445" spans="22:22">
      <c r="V445" s="169"/>
    </row>
    <row r="446" spans="22:22">
      <c r="V446" s="169"/>
    </row>
    <row r="447" spans="22:22">
      <c r="V447" s="169"/>
    </row>
    <row r="448" spans="22:22">
      <c r="V448" s="169"/>
    </row>
    <row r="449" spans="22:22">
      <c r="V449" s="169"/>
    </row>
    <row r="450" spans="22:22">
      <c r="V450" s="169"/>
    </row>
    <row r="451" spans="22:22">
      <c r="V451" s="169"/>
    </row>
    <row r="452" spans="22:22">
      <c r="V452" s="169"/>
    </row>
    <row r="453" spans="22:22">
      <c r="V453" s="169"/>
    </row>
    <row r="454" spans="22:22">
      <c r="V454" s="169"/>
    </row>
    <row r="455" spans="22:22">
      <c r="V455" s="169"/>
    </row>
    <row r="456" spans="22:22">
      <c r="V456" s="169"/>
    </row>
    <row r="457" spans="22:22">
      <c r="V457" s="169"/>
    </row>
    <row r="458" spans="22:22">
      <c r="V458" s="169"/>
    </row>
    <row r="459" spans="22:22">
      <c r="V459" s="169"/>
    </row>
    <row r="460" spans="22:22">
      <c r="V460" s="169"/>
    </row>
    <row r="461" spans="22:22">
      <c r="V461" s="169"/>
    </row>
    <row r="462" spans="22:22">
      <c r="V462" s="169"/>
    </row>
    <row r="463" spans="22:22">
      <c r="V463" s="169"/>
    </row>
    <row r="464" spans="22:22">
      <c r="V464" s="169"/>
    </row>
    <row r="465" spans="22:22">
      <c r="V465" s="169"/>
    </row>
    <row r="466" spans="22:22">
      <c r="V466" s="169"/>
    </row>
    <row r="467" spans="22:22">
      <c r="V467" s="169"/>
    </row>
    <row r="468" spans="22:22">
      <c r="V468" s="169"/>
    </row>
    <row r="469" spans="22:22">
      <c r="V469" s="169"/>
    </row>
    <row r="470" spans="22:22">
      <c r="V470" s="169"/>
    </row>
    <row r="471" spans="22:22">
      <c r="V471" s="169"/>
    </row>
    <row r="472" spans="22:22">
      <c r="V472" s="169"/>
    </row>
    <row r="473" spans="22:22">
      <c r="V473" s="169"/>
    </row>
    <row r="474" spans="22:22">
      <c r="V474" s="169"/>
    </row>
    <row r="475" spans="22:22">
      <c r="V475" s="169"/>
    </row>
    <row r="476" spans="22:22">
      <c r="V476" s="169"/>
    </row>
    <row r="477" spans="22:22">
      <c r="V477" s="169"/>
    </row>
    <row r="478" spans="22:22">
      <c r="V478" s="169"/>
    </row>
    <row r="479" spans="22:22">
      <c r="V479" s="169"/>
    </row>
    <row r="480" spans="22:22">
      <c r="V480" s="169"/>
    </row>
    <row r="481" spans="22:22">
      <c r="V481" s="169"/>
    </row>
    <row r="482" spans="22:22">
      <c r="V482" s="169"/>
    </row>
    <row r="483" spans="22:22">
      <c r="V483" s="169"/>
    </row>
    <row r="484" spans="22:22">
      <c r="V484" s="169"/>
    </row>
    <row r="485" spans="22:22">
      <c r="V485" s="169"/>
    </row>
    <row r="486" spans="22:22">
      <c r="V486" s="169"/>
    </row>
    <row r="487" spans="22:22">
      <c r="V487" s="169"/>
    </row>
    <row r="488" spans="22:22">
      <c r="V488" s="169"/>
    </row>
    <row r="489" spans="22:22">
      <c r="V489" s="169"/>
    </row>
    <row r="490" spans="22:22">
      <c r="V490" s="169"/>
    </row>
    <row r="491" spans="22:22">
      <c r="V491" s="169"/>
    </row>
    <row r="492" spans="22:22">
      <c r="V492" s="169"/>
    </row>
    <row r="493" spans="22:22">
      <c r="V493" s="169"/>
    </row>
    <row r="494" spans="22:22">
      <c r="V494" s="169"/>
    </row>
    <row r="495" spans="22:22">
      <c r="V495" s="169"/>
    </row>
    <row r="496" spans="22:22">
      <c r="V496" s="169"/>
    </row>
    <row r="497" spans="22:22">
      <c r="V497" s="169"/>
    </row>
    <row r="498" spans="22:22">
      <c r="V498" s="169"/>
    </row>
    <row r="499" spans="22:22">
      <c r="V499" s="169"/>
    </row>
    <row r="500" spans="22:22">
      <c r="V500" s="169"/>
    </row>
    <row r="501" spans="22:22">
      <c r="V501" s="169"/>
    </row>
    <row r="502" spans="22:22">
      <c r="V502" s="169"/>
    </row>
    <row r="503" spans="22:22">
      <c r="V503" s="169"/>
    </row>
    <row r="504" spans="22:22">
      <c r="V504" s="169"/>
    </row>
    <row r="505" spans="22:22">
      <c r="V505" s="169"/>
    </row>
    <row r="506" spans="22:22">
      <c r="V506" s="169"/>
    </row>
    <row r="507" spans="22:22">
      <c r="V507" s="169"/>
    </row>
    <row r="508" spans="22:22">
      <c r="V508" s="169"/>
    </row>
    <row r="509" spans="22:22">
      <c r="V509" s="169"/>
    </row>
    <row r="510" spans="22:22">
      <c r="V510" s="169"/>
    </row>
    <row r="511" spans="22:22">
      <c r="V511" s="169"/>
    </row>
    <row r="512" spans="22:22">
      <c r="V512" s="169"/>
    </row>
    <row r="513" spans="22:22">
      <c r="V513" s="169"/>
    </row>
    <row r="514" spans="22:22">
      <c r="V514" s="169"/>
    </row>
    <row r="515" spans="22:22">
      <c r="V515" s="169"/>
    </row>
    <row r="516" spans="22:22">
      <c r="V516" s="169"/>
    </row>
    <row r="517" spans="22:22">
      <c r="V517" s="169"/>
    </row>
    <row r="518" spans="22:22">
      <c r="V518" s="169"/>
    </row>
    <row r="519" spans="22:22">
      <c r="V519" s="169"/>
    </row>
    <row r="520" spans="22:22">
      <c r="V520" s="169"/>
    </row>
    <row r="521" spans="22:22">
      <c r="V521" s="169"/>
    </row>
    <row r="522" spans="22:22">
      <c r="V522" s="169"/>
    </row>
    <row r="523" spans="22:22">
      <c r="V523" s="169"/>
    </row>
    <row r="524" spans="22:22">
      <c r="V524" s="169"/>
    </row>
    <row r="525" spans="22:22">
      <c r="V525" s="169"/>
    </row>
    <row r="526" spans="22:22">
      <c r="V526" s="169"/>
    </row>
    <row r="527" spans="22:22">
      <c r="V527" s="169"/>
    </row>
    <row r="528" spans="22:22">
      <c r="V528" s="169"/>
    </row>
    <row r="529" spans="22:22">
      <c r="V529" s="169"/>
    </row>
    <row r="530" spans="22:22">
      <c r="V530" s="169"/>
    </row>
    <row r="531" spans="22:22">
      <c r="V531" s="169"/>
    </row>
    <row r="532" spans="22:22">
      <c r="V532" s="169"/>
    </row>
    <row r="533" spans="22:22">
      <c r="V533" s="169"/>
    </row>
    <row r="534" spans="22:22">
      <c r="V534" s="169"/>
    </row>
    <row r="535" spans="22:22">
      <c r="V535" s="169"/>
    </row>
    <row r="536" spans="22:22">
      <c r="V536" s="169"/>
    </row>
    <row r="537" spans="22:22">
      <c r="V537" s="169"/>
    </row>
    <row r="538" spans="22:22">
      <c r="V538" s="169"/>
    </row>
    <row r="539" spans="22:22">
      <c r="V539" s="169"/>
    </row>
    <row r="540" spans="22:22">
      <c r="V540" s="169"/>
    </row>
    <row r="541" spans="22:22">
      <c r="V541" s="169"/>
    </row>
    <row r="542" spans="22:22">
      <c r="V542" s="169"/>
    </row>
    <row r="543" spans="22:22">
      <c r="V543" s="169"/>
    </row>
    <row r="544" spans="22:22">
      <c r="V544" s="169"/>
    </row>
    <row r="545" spans="22:22">
      <c r="V545" s="169"/>
    </row>
    <row r="546" spans="22:22">
      <c r="V546" s="169"/>
    </row>
    <row r="547" spans="22:22">
      <c r="V547" s="169"/>
    </row>
    <row r="548" spans="22:22">
      <c r="V548" s="169"/>
    </row>
    <row r="549" spans="22:22">
      <c r="V549" s="169"/>
    </row>
    <row r="550" spans="22:22">
      <c r="V550" s="169"/>
    </row>
    <row r="551" spans="22:22">
      <c r="V551" s="169"/>
    </row>
    <row r="552" spans="22:22">
      <c r="V552" s="169"/>
    </row>
    <row r="553" spans="22:22">
      <c r="V553" s="169"/>
    </row>
    <row r="554" spans="22:22">
      <c r="V554" s="169"/>
    </row>
    <row r="555" spans="22:22">
      <c r="V555" s="169"/>
    </row>
    <row r="556" spans="22:22">
      <c r="V556" s="169"/>
    </row>
    <row r="557" spans="22:22">
      <c r="V557" s="169"/>
    </row>
    <row r="558" spans="22:22">
      <c r="V558" s="169"/>
    </row>
    <row r="559" spans="22:22">
      <c r="V559" s="169"/>
    </row>
    <row r="560" spans="22:22">
      <c r="V560" s="169"/>
    </row>
    <row r="561" spans="22:22">
      <c r="V561" s="169"/>
    </row>
    <row r="562" spans="22:22">
      <c r="V562" s="169"/>
    </row>
    <row r="563" spans="22:22">
      <c r="V563" s="169"/>
    </row>
    <row r="564" spans="22:22">
      <c r="V564" s="169"/>
    </row>
    <row r="565" spans="22:22">
      <c r="V565" s="169"/>
    </row>
    <row r="566" spans="22:22">
      <c r="V566" s="169"/>
    </row>
    <row r="567" spans="22:22">
      <c r="V567" s="169"/>
    </row>
    <row r="568" spans="22:22">
      <c r="V568" s="169"/>
    </row>
    <row r="569" spans="22:22">
      <c r="V569" s="169"/>
    </row>
    <row r="570" spans="22:22">
      <c r="V570" s="169"/>
    </row>
    <row r="571" spans="22:22">
      <c r="V571" s="169"/>
    </row>
    <row r="572" spans="22:22">
      <c r="V572" s="169"/>
    </row>
    <row r="573" spans="22:22">
      <c r="V573" s="169"/>
    </row>
    <row r="574" spans="22:22">
      <c r="V574" s="169"/>
    </row>
    <row r="575" spans="22:22">
      <c r="V575" s="169"/>
    </row>
    <row r="576" spans="22:22">
      <c r="V576" s="169"/>
    </row>
    <row r="577" spans="22:22">
      <c r="V577" s="169"/>
    </row>
    <row r="578" spans="22:22">
      <c r="V578" s="169"/>
    </row>
    <row r="579" spans="22:22">
      <c r="V579" s="169"/>
    </row>
    <row r="580" spans="22:22">
      <c r="V580" s="169"/>
    </row>
    <row r="581" spans="22:22">
      <c r="V581" s="169"/>
    </row>
    <row r="582" spans="22:22">
      <c r="V582" s="169"/>
    </row>
    <row r="583" spans="22:22">
      <c r="V583" s="169"/>
    </row>
    <row r="584" spans="22:22">
      <c r="V584" s="169"/>
    </row>
    <row r="585" spans="22:22">
      <c r="V585" s="169"/>
    </row>
    <row r="586" spans="22:22">
      <c r="V586" s="169"/>
    </row>
    <row r="587" spans="22:22">
      <c r="V587" s="169"/>
    </row>
    <row r="588" spans="22:22">
      <c r="V588" s="169"/>
    </row>
    <row r="589" spans="22:22">
      <c r="V589" s="169"/>
    </row>
    <row r="590" spans="22:22">
      <c r="V590" s="169"/>
    </row>
    <row r="591" spans="22:22">
      <c r="V591" s="169"/>
    </row>
    <row r="592" spans="22:22">
      <c r="V592" s="169"/>
    </row>
    <row r="593" spans="22:22">
      <c r="V593" s="169"/>
    </row>
    <row r="594" spans="22:22">
      <c r="V594" s="169"/>
    </row>
    <row r="595" spans="22:22">
      <c r="V595" s="169"/>
    </row>
    <row r="596" spans="22:22">
      <c r="V596" s="169"/>
    </row>
    <row r="597" spans="22:22">
      <c r="V597" s="169"/>
    </row>
    <row r="598" spans="22:22">
      <c r="V598" s="169"/>
    </row>
    <row r="599" spans="22:22">
      <c r="V599" s="169"/>
    </row>
    <row r="600" spans="22:22">
      <c r="V600" s="169"/>
    </row>
    <row r="601" spans="22:22">
      <c r="V601" s="169"/>
    </row>
    <row r="602" spans="22:22">
      <c r="V602" s="169"/>
    </row>
    <row r="603" spans="22:22">
      <c r="V603" s="169"/>
    </row>
    <row r="604" spans="22:22">
      <c r="V604" s="169"/>
    </row>
    <row r="605" spans="22:22">
      <c r="V605" s="169"/>
    </row>
    <row r="606" spans="22:22">
      <c r="V606" s="169"/>
    </row>
    <row r="607" spans="22:22">
      <c r="V607" s="169"/>
    </row>
    <row r="608" spans="22:22">
      <c r="V608" s="169"/>
    </row>
    <row r="609" spans="22:22">
      <c r="V609" s="169"/>
    </row>
    <row r="610" spans="22:22">
      <c r="V610" s="169"/>
    </row>
    <row r="611" spans="22:22">
      <c r="V611" s="169"/>
    </row>
    <row r="612" spans="22:22">
      <c r="V612" s="169"/>
    </row>
    <row r="613" spans="22:22">
      <c r="V613" s="169"/>
    </row>
    <row r="614" spans="22:22">
      <c r="V614" s="169"/>
    </row>
    <row r="615" spans="22:22">
      <c r="V615" s="169"/>
    </row>
    <row r="616" spans="22:22">
      <c r="V616" s="169"/>
    </row>
    <row r="617" spans="22:22">
      <c r="V617" s="169"/>
    </row>
    <row r="618" spans="22:22">
      <c r="V618" s="169"/>
    </row>
    <row r="619" spans="22:22">
      <c r="V619" s="169"/>
    </row>
    <row r="620" spans="22:22">
      <c r="V620" s="169"/>
    </row>
    <row r="621" spans="22:22">
      <c r="V621" s="169"/>
    </row>
    <row r="622" spans="22:22">
      <c r="V622" s="169"/>
    </row>
    <row r="623" spans="22:22">
      <c r="V623" s="169"/>
    </row>
    <row r="624" spans="22:22">
      <c r="V624" s="169"/>
    </row>
    <row r="625" spans="22:22">
      <c r="V625" s="169"/>
    </row>
    <row r="626" spans="22:22">
      <c r="V626" s="169"/>
    </row>
    <row r="627" spans="22:22">
      <c r="V627" s="169"/>
    </row>
    <row r="628" spans="22:22">
      <c r="V628" s="169"/>
    </row>
    <row r="629" spans="22:22">
      <c r="V629" s="169"/>
    </row>
    <row r="630" spans="22:22">
      <c r="V630" s="169"/>
    </row>
    <row r="631" spans="22:22">
      <c r="V631" s="169"/>
    </row>
    <row r="632" spans="22:22">
      <c r="V632" s="169"/>
    </row>
    <row r="633" spans="22:22">
      <c r="V633" s="169"/>
    </row>
    <row r="634" spans="22:22">
      <c r="V634" s="169"/>
    </row>
    <row r="635" spans="22:22">
      <c r="V635" s="169"/>
    </row>
    <row r="636" spans="22:22">
      <c r="V636" s="169"/>
    </row>
    <row r="637" spans="22:22">
      <c r="V637" s="169"/>
    </row>
    <row r="638" spans="22:22">
      <c r="V638" s="169"/>
    </row>
    <row r="639" spans="22:22">
      <c r="V639" s="169"/>
    </row>
    <row r="640" spans="22:22">
      <c r="V640" s="169"/>
    </row>
    <row r="641" spans="22:22">
      <c r="V641" s="169"/>
    </row>
    <row r="642" spans="22:22">
      <c r="V642" s="169"/>
    </row>
    <row r="643" spans="22:22">
      <c r="V643" s="169"/>
    </row>
    <row r="644" spans="22:22">
      <c r="V644" s="169"/>
    </row>
    <row r="645" spans="22:22">
      <c r="V645" s="169"/>
    </row>
    <row r="646" spans="22:22">
      <c r="V646" s="169"/>
    </row>
    <row r="647" spans="22:22">
      <c r="V647" s="169"/>
    </row>
    <row r="648" spans="22:22">
      <c r="V648" s="169"/>
    </row>
    <row r="649" spans="22:22">
      <c r="V649" s="169"/>
    </row>
    <row r="650" spans="22:22">
      <c r="V650" s="169"/>
    </row>
    <row r="651" spans="22:22">
      <c r="V651" s="169"/>
    </row>
    <row r="652" spans="22:22">
      <c r="V652" s="169"/>
    </row>
    <row r="653" spans="22:22">
      <c r="V653" s="169"/>
    </row>
    <row r="654" spans="22:22">
      <c r="V654" s="169"/>
    </row>
    <row r="655" spans="22:22">
      <c r="V655" s="169"/>
    </row>
    <row r="656" spans="22:22">
      <c r="V656" s="169"/>
    </row>
    <row r="657" spans="22:22">
      <c r="V657" s="169"/>
    </row>
    <row r="658" spans="22:22">
      <c r="V658" s="169"/>
    </row>
    <row r="659" spans="22:22">
      <c r="V659" s="169"/>
    </row>
    <row r="660" spans="22:22">
      <c r="V660" s="169"/>
    </row>
    <row r="661" spans="22:22">
      <c r="V661" s="169"/>
    </row>
    <row r="662" spans="22:22">
      <c r="V662" s="169"/>
    </row>
    <row r="663" spans="22:22">
      <c r="V663" s="169"/>
    </row>
    <row r="664" spans="22:22">
      <c r="V664" s="169"/>
    </row>
    <row r="665" spans="22:22">
      <c r="V665" s="169"/>
    </row>
    <row r="666" spans="22:22">
      <c r="V666" s="169"/>
    </row>
    <row r="667" spans="22:22">
      <c r="V667" s="169"/>
    </row>
    <row r="668" spans="22:22">
      <c r="V668" s="169"/>
    </row>
    <row r="669" spans="22:22">
      <c r="V669" s="169"/>
    </row>
    <row r="670" spans="22:22">
      <c r="V670" s="169"/>
    </row>
    <row r="671" spans="22:22">
      <c r="V671" s="169"/>
    </row>
    <row r="672" spans="22:22">
      <c r="V672" s="169"/>
    </row>
    <row r="673" spans="22:22">
      <c r="V673" s="169"/>
    </row>
    <row r="674" spans="22:22">
      <c r="V674" s="169"/>
    </row>
    <row r="675" spans="22:22">
      <c r="V675" s="169"/>
    </row>
    <row r="676" spans="22:22">
      <c r="V676" s="169"/>
    </row>
    <row r="677" spans="22:22">
      <c r="V677" s="169"/>
    </row>
    <row r="678" spans="22:22">
      <c r="V678" s="169"/>
    </row>
    <row r="679" spans="22:22">
      <c r="V679" s="169"/>
    </row>
    <row r="680" spans="22:22">
      <c r="V680" s="169"/>
    </row>
    <row r="681" spans="22:22">
      <c r="V681" s="169"/>
    </row>
    <row r="682" spans="22:22">
      <c r="V682" s="169"/>
    </row>
    <row r="683" spans="22:22">
      <c r="V683" s="169"/>
    </row>
    <row r="684" spans="22:22">
      <c r="V684" s="169"/>
    </row>
    <row r="685" spans="22:22">
      <c r="V685" s="169"/>
    </row>
    <row r="686" spans="22:22">
      <c r="V686" s="169"/>
    </row>
    <row r="687" spans="22:22">
      <c r="V687" s="169"/>
    </row>
    <row r="688" spans="22:22">
      <c r="V688" s="169"/>
    </row>
    <row r="689" spans="22:22">
      <c r="V689" s="169"/>
    </row>
    <row r="690" spans="22:22">
      <c r="V690" s="169"/>
    </row>
    <row r="691" spans="22:22">
      <c r="V691" s="169"/>
    </row>
    <row r="692" spans="22:22">
      <c r="V692" s="169"/>
    </row>
    <row r="693" spans="22:22">
      <c r="V693" s="169"/>
    </row>
    <row r="694" spans="22:22">
      <c r="V694" s="169"/>
    </row>
    <row r="695" spans="22:22">
      <c r="V695" s="169"/>
    </row>
    <row r="696" spans="22:22">
      <c r="V696" s="169"/>
    </row>
    <row r="697" spans="22:22">
      <c r="V697" s="169"/>
    </row>
    <row r="698" spans="22:22">
      <c r="V698" s="169"/>
    </row>
    <row r="699" spans="22:22">
      <c r="V699" s="169"/>
    </row>
    <row r="700" spans="22:22">
      <c r="V700" s="169"/>
    </row>
    <row r="701" spans="22:22">
      <c r="V701" s="169"/>
    </row>
    <row r="702" spans="22:22">
      <c r="V702" s="169"/>
    </row>
    <row r="703" spans="22:22">
      <c r="V703" s="169"/>
    </row>
    <row r="704" spans="22:22">
      <c r="V704" s="169"/>
    </row>
    <row r="705" spans="22:22">
      <c r="V705" s="169"/>
    </row>
    <row r="706" spans="22:22">
      <c r="V706" s="169"/>
    </row>
    <row r="707" spans="22:22">
      <c r="V707" s="169"/>
    </row>
    <row r="708" spans="22:22">
      <c r="V708" s="169"/>
    </row>
    <row r="709" spans="22:22">
      <c r="V709" s="169"/>
    </row>
    <row r="710" spans="22:22">
      <c r="V710" s="169"/>
    </row>
    <row r="711" spans="22:22">
      <c r="V711" s="169"/>
    </row>
    <row r="712" spans="22:22">
      <c r="V712" s="169"/>
    </row>
    <row r="713" spans="22:22">
      <c r="V713" s="169"/>
    </row>
    <row r="714" spans="22:22">
      <c r="V714" s="169"/>
    </row>
    <row r="715" spans="22:22">
      <c r="V715" s="169"/>
    </row>
    <row r="716" spans="22:22">
      <c r="V716" s="169"/>
    </row>
    <row r="717" spans="22:22">
      <c r="V717" s="169"/>
    </row>
    <row r="718" spans="22:22">
      <c r="V718" s="169"/>
    </row>
    <row r="719" spans="22:22">
      <c r="V719" s="169"/>
    </row>
    <row r="720" spans="22:22">
      <c r="V720" s="169"/>
    </row>
    <row r="721" spans="22:22">
      <c r="V721" s="169"/>
    </row>
    <row r="722" spans="22:22">
      <c r="V722" s="169"/>
    </row>
    <row r="723" spans="22:22">
      <c r="V723" s="169"/>
    </row>
    <row r="724" spans="22:22">
      <c r="V724" s="169"/>
    </row>
    <row r="725" spans="22:22">
      <c r="V725" s="169"/>
    </row>
    <row r="726" spans="22:22">
      <c r="V726" s="169"/>
    </row>
    <row r="727" spans="22:22">
      <c r="V727" s="169"/>
    </row>
    <row r="728" spans="22:22">
      <c r="V728" s="169"/>
    </row>
    <row r="729" spans="22:22">
      <c r="V729" s="169"/>
    </row>
    <row r="730" spans="22:22">
      <c r="V730" s="169"/>
    </row>
    <row r="731" spans="22:22">
      <c r="V731" s="169"/>
    </row>
    <row r="732" spans="22:22">
      <c r="V732" s="169"/>
    </row>
    <row r="733" spans="22:22">
      <c r="V733" s="169"/>
    </row>
    <row r="734" spans="22:22">
      <c r="V734" s="169"/>
    </row>
    <row r="735" spans="22:22">
      <c r="V735" s="169"/>
    </row>
    <row r="736" spans="22:22">
      <c r="V736" s="169"/>
    </row>
    <row r="737" spans="22:22">
      <c r="V737" s="169"/>
    </row>
    <row r="738" spans="22:22">
      <c r="V738" s="169"/>
    </row>
    <row r="739" spans="22:22">
      <c r="V739" s="169"/>
    </row>
    <row r="740" spans="22:22">
      <c r="V740" s="169"/>
    </row>
    <row r="741" spans="22:22">
      <c r="V741" s="169"/>
    </row>
    <row r="742" spans="22:22">
      <c r="V742" s="169"/>
    </row>
    <row r="743" spans="22:22">
      <c r="V743" s="169"/>
    </row>
    <row r="744" spans="22:22">
      <c r="V744" s="169"/>
    </row>
    <row r="745" spans="22:22">
      <c r="V745" s="169"/>
    </row>
    <row r="746" spans="22:22">
      <c r="V746" s="169"/>
    </row>
    <row r="747" spans="22:22">
      <c r="V747" s="169"/>
    </row>
    <row r="748" spans="22:22">
      <c r="V748" s="169"/>
    </row>
    <row r="749" spans="22:22">
      <c r="V749" s="169"/>
    </row>
    <row r="750" spans="22:22">
      <c r="V750" s="169"/>
    </row>
    <row r="751" spans="22:22">
      <c r="V751" s="169"/>
    </row>
    <row r="752" spans="22:22">
      <c r="V752" s="169"/>
    </row>
    <row r="753" spans="22:22">
      <c r="V753" s="169"/>
    </row>
    <row r="754" spans="22:22">
      <c r="V754" s="169"/>
    </row>
    <row r="755" spans="22:22">
      <c r="V755" s="169"/>
    </row>
    <row r="756" spans="22:22">
      <c r="V756" s="169"/>
    </row>
    <row r="757" spans="22:22">
      <c r="V757" s="169"/>
    </row>
    <row r="758" spans="22:22">
      <c r="V758" s="169"/>
    </row>
    <row r="759" spans="22:22">
      <c r="V759" s="169"/>
    </row>
    <row r="760" spans="22:22">
      <c r="V760" s="169"/>
    </row>
    <row r="761" spans="22:22">
      <c r="V761" s="169"/>
    </row>
    <row r="762" spans="22:22">
      <c r="V762" s="169"/>
    </row>
    <row r="763" spans="22:22">
      <c r="V763" s="169"/>
    </row>
    <row r="764" spans="22:22">
      <c r="V764" s="169"/>
    </row>
    <row r="765" spans="22:22">
      <c r="V765" s="169"/>
    </row>
    <row r="766" spans="22:22">
      <c r="V766" s="169"/>
    </row>
    <row r="767" spans="22:22">
      <c r="V767" s="169"/>
    </row>
    <row r="768" spans="22:22">
      <c r="V768" s="169"/>
    </row>
    <row r="769" spans="22:22">
      <c r="V769" s="169"/>
    </row>
    <row r="770" spans="22:22">
      <c r="V770" s="169"/>
    </row>
    <row r="771" spans="22:22">
      <c r="V771" s="169"/>
    </row>
    <row r="772" spans="22:22">
      <c r="V772" s="169"/>
    </row>
    <row r="773" spans="22:22">
      <c r="V773" s="169"/>
    </row>
    <row r="774" spans="22:22">
      <c r="V774" s="169"/>
    </row>
    <row r="775" spans="22:22">
      <c r="V775" s="169"/>
    </row>
    <row r="776" spans="22:22">
      <c r="V776" s="169"/>
    </row>
    <row r="777" spans="22:22">
      <c r="V777" s="169"/>
    </row>
    <row r="778" spans="22:22">
      <c r="V778" s="169"/>
    </row>
    <row r="779" spans="22:22">
      <c r="V779" s="169"/>
    </row>
    <row r="780" spans="22:22">
      <c r="V780" s="169"/>
    </row>
    <row r="781" spans="22:22">
      <c r="V781" s="169"/>
    </row>
    <row r="782" spans="22:22">
      <c r="V782" s="169"/>
    </row>
    <row r="783" spans="22:22">
      <c r="V783" s="169"/>
    </row>
    <row r="784" spans="22:22">
      <c r="V784" s="169"/>
    </row>
    <row r="785" spans="22:22">
      <c r="V785" s="169"/>
    </row>
    <row r="786" spans="22:22">
      <c r="V786" s="169"/>
    </row>
    <row r="787" spans="22:22">
      <c r="V787" s="169"/>
    </row>
    <row r="788" spans="22:22">
      <c r="V788" s="169"/>
    </row>
    <row r="789" spans="22:22">
      <c r="V789" s="169"/>
    </row>
    <row r="790" spans="22:22">
      <c r="V790" s="169"/>
    </row>
    <row r="791" spans="22:22">
      <c r="V791" s="169"/>
    </row>
    <row r="792" spans="22:22">
      <c r="V792" s="169"/>
    </row>
    <row r="793" spans="22:22">
      <c r="V793" s="169"/>
    </row>
    <row r="794" spans="22:22">
      <c r="V794" s="169"/>
    </row>
    <row r="795" spans="22:22">
      <c r="V795" s="169"/>
    </row>
    <row r="796" spans="22:22">
      <c r="V796" s="169"/>
    </row>
    <row r="797" spans="22:22">
      <c r="V797" s="169"/>
    </row>
    <row r="798" spans="22:22">
      <c r="V798" s="169"/>
    </row>
    <row r="799" spans="22:22">
      <c r="V799" s="169"/>
    </row>
    <row r="800" spans="22:22">
      <c r="V800" s="169"/>
    </row>
    <row r="801" spans="22:22">
      <c r="V801" s="169"/>
    </row>
    <row r="802" spans="22:22">
      <c r="V802" s="169"/>
    </row>
    <row r="803" spans="22:22">
      <c r="V803" s="169"/>
    </row>
    <row r="804" spans="22:22">
      <c r="V804" s="169"/>
    </row>
    <row r="805" spans="22:22">
      <c r="V805" s="169"/>
    </row>
    <row r="806" spans="22:22">
      <c r="V806" s="169"/>
    </row>
    <row r="807" spans="22:22">
      <c r="V807" s="169"/>
    </row>
    <row r="808" spans="22:22">
      <c r="V808" s="169"/>
    </row>
    <row r="809" spans="22:22">
      <c r="V809" s="169"/>
    </row>
    <row r="810" spans="22:22">
      <c r="V810" s="169"/>
    </row>
    <row r="811" spans="22:22">
      <c r="V811" s="169"/>
    </row>
    <row r="812" spans="22:22">
      <c r="V812" s="169"/>
    </row>
    <row r="813" spans="22:22">
      <c r="V813" s="169"/>
    </row>
    <row r="814" spans="22:22">
      <c r="V814" s="169"/>
    </row>
    <row r="815" spans="22:22">
      <c r="V815" s="169"/>
    </row>
    <row r="816" spans="22:22">
      <c r="V816" s="169"/>
    </row>
    <row r="817" spans="22:22">
      <c r="V817" s="169"/>
    </row>
    <row r="818" spans="22:22">
      <c r="V818" s="169"/>
    </row>
    <row r="819" spans="22:22">
      <c r="V819" s="169"/>
    </row>
    <row r="820" spans="22:22">
      <c r="V820" s="169"/>
    </row>
    <row r="821" spans="22:22">
      <c r="V821" s="169"/>
    </row>
    <row r="822" spans="22:22">
      <c r="V822" s="169"/>
    </row>
    <row r="823" spans="22:22">
      <c r="V823" s="169"/>
    </row>
    <row r="824" spans="22:22">
      <c r="V824" s="169"/>
    </row>
    <row r="825" spans="22:22">
      <c r="V825" s="169"/>
    </row>
    <row r="826" spans="22:22">
      <c r="V826" s="169"/>
    </row>
    <row r="827" spans="22:22">
      <c r="V827" s="169"/>
    </row>
    <row r="828" spans="22:22">
      <c r="V828" s="169"/>
    </row>
    <row r="829" spans="22:22">
      <c r="V829" s="169"/>
    </row>
    <row r="830" spans="22:22">
      <c r="V830" s="169"/>
    </row>
    <row r="831" spans="22:22">
      <c r="V831" s="169"/>
    </row>
    <row r="832" spans="22:22">
      <c r="V832" s="169"/>
    </row>
    <row r="833" spans="22:22">
      <c r="V833" s="169"/>
    </row>
    <row r="834" spans="22:22">
      <c r="V834" s="169"/>
    </row>
    <row r="835" spans="22:22">
      <c r="V835" s="169"/>
    </row>
    <row r="836" spans="22:22">
      <c r="V836" s="169"/>
    </row>
    <row r="837" spans="22:22">
      <c r="V837" s="169"/>
    </row>
    <row r="838" spans="22:22">
      <c r="V838" s="169"/>
    </row>
    <row r="839" spans="22:22">
      <c r="V839" s="169"/>
    </row>
    <row r="840" spans="22:22">
      <c r="V840" s="169"/>
    </row>
    <row r="841" spans="22:22">
      <c r="V841" s="169"/>
    </row>
    <row r="842" spans="22:22">
      <c r="V842" s="169"/>
    </row>
    <row r="843" spans="22:22">
      <c r="V843" s="169"/>
    </row>
    <row r="844" spans="22:22">
      <c r="V844" s="169"/>
    </row>
    <row r="845" spans="22:22">
      <c r="V845" s="169"/>
    </row>
    <row r="846" spans="22:22">
      <c r="V846" s="169"/>
    </row>
    <row r="847" spans="22:22">
      <c r="V847" s="169"/>
    </row>
    <row r="848" spans="22:22">
      <c r="V848" s="169"/>
    </row>
    <row r="849" spans="22:22">
      <c r="V849" s="169"/>
    </row>
    <row r="850" spans="22:22">
      <c r="V850" s="169"/>
    </row>
    <row r="851" spans="22:22">
      <c r="V851" s="169"/>
    </row>
    <row r="852" spans="22:22">
      <c r="V852" s="169"/>
    </row>
    <row r="853" spans="22:22">
      <c r="V853" s="169"/>
    </row>
    <row r="854" spans="22:22">
      <c r="V854" s="169"/>
    </row>
    <row r="855" spans="22:22">
      <c r="V855" s="169"/>
    </row>
    <row r="856" spans="22:22">
      <c r="V856" s="169"/>
    </row>
    <row r="857" spans="22:22">
      <c r="V857" s="169"/>
    </row>
    <row r="858" spans="22:22">
      <c r="V858" s="169"/>
    </row>
    <row r="859" spans="22:22">
      <c r="V859" s="169"/>
    </row>
    <row r="860" spans="22:22">
      <c r="V860" s="169"/>
    </row>
    <row r="861" spans="22:22">
      <c r="V861" s="169"/>
    </row>
    <row r="862" spans="22:22">
      <c r="V862" s="169"/>
    </row>
    <row r="863" spans="22:22">
      <c r="V863" s="169"/>
    </row>
    <row r="864" spans="22:22">
      <c r="V864" s="169"/>
    </row>
    <row r="865" spans="22:22">
      <c r="V865" s="169"/>
    </row>
    <row r="866" spans="22:22">
      <c r="V866" s="169"/>
    </row>
    <row r="867" spans="22:22">
      <c r="V867" s="169"/>
    </row>
    <row r="868" spans="22:22">
      <c r="V868" s="169"/>
    </row>
    <row r="869" spans="22:22">
      <c r="V869" s="169"/>
    </row>
    <row r="870" spans="22:22">
      <c r="V870" s="169"/>
    </row>
    <row r="871" spans="22:22">
      <c r="V871" s="169"/>
    </row>
    <row r="872" spans="22:22">
      <c r="V872" s="169"/>
    </row>
    <row r="873" spans="22:22">
      <c r="V873" s="169"/>
    </row>
    <row r="874" spans="22:22">
      <c r="V874" s="169"/>
    </row>
    <row r="875" spans="22:22">
      <c r="V875" s="169"/>
    </row>
    <row r="876" spans="22:22">
      <c r="V876" s="169"/>
    </row>
    <row r="877" spans="22:22">
      <c r="V877" s="169"/>
    </row>
    <row r="878" spans="22:22">
      <c r="V878" s="169"/>
    </row>
    <row r="879" spans="22:22">
      <c r="V879" s="169"/>
    </row>
    <row r="880" spans="22:22">
      <c r="V880" s="169"/>
    </row>
    <row r="881" spans="22:22">
      <c r="V881" s="169"/>
    </row>
    <row r="882" spans="22:22">
      <c r="V882" s="169"/>
    </row>
    <row r="883" spans="22:22">
      <c r="V883" s="169"/>
    </row>
    <row r="884" spans="22:22">
      <c r="V884" s="169"/>
    </row>
    <row r="885" spans="22:22">
      <c r="V885" s="169"/>
    </row>
    <row r="886" spans="22:22">
      <c r="V886" s="169"/>
    </row>
    <row r="887" spans="22:22">
      <c r="V887" s="169"/>
    </row>
    <row r="888" spans="22:22">
      <c r="V888" s="169"/>
    </row>
    <row r="889" spans="22:22">
      <c r="V889" s="169"/>
    </row>
    <row r="890" spans="22:22">
      <c r="V890" s="169"/>
    </row>
    <row r="891" spans="22:22">
      <c r="V891" s="169"/>
    </row>
    <row r="892" spans="22:22">
      <c r="V892" s="169"/>
    </row>
    <row r="893" spans="22:22">
      <c r="V893" s="169"/>
    </row>
    <row r="894" spans="22:22">
      <c r="V894" s="169"/>
    </row>
    <row r="895" spans="22:22">
      <c r="V895" s="169"/>
    </row>
    <row r="896" spans="22:22">
      <c r="V896" s="169"/>
    </row>
    <row r="897" spans="22:22">
      <c r="V897" s="169"/>
    </row>
    <row r="898" spans="22:22">
      <c r="V898" s="169"/>
    </row>
    <row r="899" spans="22:22">
      <c r="V899" s="169"/>
    </row>
    <row r="900" spans="22:22">
      <c r="V900" s="169"/>
    </row>
    <row r="901" spans="22:22">
      <c r="V901" s="169"/>
    </row>
    <row r="902" spans="22:22">
      <c r="V902" s="169"/>
    </row>
    <row r="903" spans="22:22">
      <c r="V903" s="169"/>
    </row>
    <row r="904" spans="22:22">
      <c r="V904" s="169"/>
    </row>
    <row r="905" spans="22:22">
      <c r="V905" s="169"/>
    </row>
    <row r="906" spans="22:22">
      <c r="V906" s="169"/>
    </row>
    <row r="907" spans="22:22">
      <c r="V907" s="169"/>
    </row>
    <row r="908" spans="22:22">
      <c r="V908" s="169"/>
    </row>
    <row r="909" spans="22:22">
      <c r="V909" s="169"/>
    </row>
    <row r="910" spans="22:22">
      <c r="V910" s="169"/>
    </row>
    <row r="911" spans="22:22">
      <c r="V911" s="169"/>
    </row>
    <row r="912" spans="22:22">
      <c r="V912" s="169"/>
    </row>
    <row r="913" spans="22:22">
      <c r="V913" s="169"/>
    </row>
    <row r="914" spans="22:22">
      <c r="V914" s="169"/>
    </row>
    <row r="915" spans="22:22">
      <c r="V915" s="169"/>
    </row>
    <row r="916" spans="22:22">
      <c r="V916" s="169"/>
    </row>
    <row r="917" spans="22:22">
      <c r="V917" s="169"/>
    </row>
    <row r="918" spans="22:22">
      <c r="V918" s="169"/>
    </row>
    <row r="919" spans="22:22">
      <c r="V919" s="169"/>
    </row>
    <row r="920" spans="22:22">
      <c r="V920" s="169"/>
    </row>
    <row r="921" spans="22:22">
      <c r="V921" s="169"/>
    </row>
    <row r="922" spans="22:22">
      <c r="V922" s="169"/>
    </row>
    <row r="923" spans="22:22">
      <c r="V923" s="169"/>
    </row>
    <row r="924" spans="22:22">
      <c r="V924" s="169"/>
    </row>
    <row r="925" spans="22:22">
      <c r="V925" s="169"/>
    </row>
    <row r="926" spans="22:22">
      <c r="V926" s="169"/>
    </row>
    <row r="927" spans="22:22">
      <c r="V927" s="169"/>
    </row>
    <row r="928" spans="22:22">
      <c r="V928" s="169"/>
    </row>
    <row r="929" spans="22:22">
      <c r="V929" s="169"/>
    </row>
    <row r="930" spans="22:22">
      <c r="V930" s="169"/>
    </row>
    <row r="931" spans="22:22">
      <c r="V931" s="169"/>
    </row>
    <row r="932" spans="22:22">
      <c r="V932" s="169"/>
    </row>
    <row r="933" spans="22:22">
      <c r="V933" s="169"/>
    </row>
    <row r="934" spans="22:22">
      <c r="V934" s="169"/>
    </row>
    <row r="935" spans="22:22">
      <c r="V935" s="169"/>
    </row>
    <row r="936" spans="22:22">
      <c r="V936" s="169"/>
    </row>
    <row r="937" spans="22:22">
      <c r="V937" s="169"/>
    </row>
    <row r="938" spans="22:22">
      <c r="V938" s="169"/>
    </row>
    <row r="939" spans="22:22">
      <c r="V939" s="169"/>
    </row>
    <row r="940" spans="22:22">
      <c r="V940" s="169"/>
    </row>
    <row r="941" spans="22:22">
      <c r="V941" s="169"/>
    </row>
    <row r="942" spans="22:22">
      <c r="V942" s="169"/>
    </row>
    <row r="943" spans="22:22">
      <c r="V943" s="169"/>
    </row>
    <row r="944" spans="22:22">
      <c r="V944" s="169"/>
    </row>
    <row r="945" spans="22:22">
      <c r="V945" s="169"/>
    </row>
    <row r="946" spans="22:22">
      <c r="V946" s="169"/>
    </row>
    <row r="947" spans="22:22">
      <c r="V947" s="169"/>
    </row>
    <row r="948" spans="22:22">
      <c r="V948" s="169"/>
    </row>
    <row r="949" spans="22:22">
      <c r="V949" s="169"/>
    </row>
    <row r="950" spans="22:22">
      <c r="V950" s="169"/>
    </row>
    <row r="951" spans="22:22">
      <c r="V951" s="169"/>
    </row>
    <row r="952" spans="22:22">
      <c r="V952" s="169"/>
    </row>
    <row r="953" spans="22:22">
      <c r="V953" s="169"/>
    </row>
    <row r="954" spans="22:22">
      <c r="V954" s="169"/>
    </row>
    <row r="955" spans="22:22">
      <c r="V955" s="169"/>
    </row>
    <row r="956" spans="22:22">
      <c r="V956" s="169"/>
    </row>
    <row r="957" spans="22:22">
      <c r="V957" s="169"/>
    </row>
    <row r="958" spans="22:22">
      <c r="V958" s="169"/>
    </row>
    <row r="959" spans="22:22">
      <c r="V959" s="169"/>
    </row>
    <row r="960" spans="22:22">
      <c r="V960" s="169"/>
    </row>
    <row r="961" spans="22:22">
      <c r="V961" s="169"/>
    </row>
    <row r="962" spans="22:22">
      <c r="V962" s="169"/>
    </row>
    <row r="963" spans="22:22">
      <c r="V963" s="169"/>
    </row>
    <row r="964" spans="22:22">
      <c r="V964" s="169"/>
    </row>
    <row r="965" spans="22:22">
      <c r="V965" s="169"/>
    </row>
    <row r="966" spans="22:22">
      <c r="V966" s="169"/>
    </row>
    <row r="967" spans="22:22">
      <c r="V967" s="169"/>
    </row>
    <row r="968" spans="22:22">
      <c r="V968" s="169"/>
    </row>
    <row r="969" spans="22:22">
      <c r="V969" s="169"/>
    </row>
    <row r="970" spans="22:22">
      <c r="V970" s="169"/>
    </row>
    <row r="971" spans="22:22">
      <c r="V971" s="169"/>
    </row>
    <row r="972" spans="22:22">
      <c r="V972" s="169"/>
    </row>
    <row r="973" spans="22:22">
      <c r="V973" s="169"/>
    </row>
    <row r="974" spans="22:22">
      <c r="V974" s="169"/>
    </row>
    <row r="975" spans="22:22">
      <c r="V975" s="169"/>
    </row>
    <row r="976" spans="22:22">
      <c r="V976" s="169"/>
    </row>
    <row r="977" spans="22:22">
      <c r="V977" s="169"/>
    </row>
    <row r="978" spans="22:22">
      <c r="V978" s="169"/>
    </row>
    <row r="979" spans="22:22">
      <c r="V979" s="169"/>
    </row>
    <row r="980" spans="22:22">
      <c r="V980" s="169"/>
    </row>
    <row r="981" spans="22:22">
      <c r="V981" s="169"/>
    </row>
    <row r="982" spans="22:22">
      <c r="V982" s="169"/>
    </row>
    <row r="983" spans="22:22">
      <c r="V983" s="169"/>
    </row>
    <row r="984" spans="22:22">
      <c r="V984" s="169"/>
    </row>
    <row r="985" spans="22:22">
      <c r="V985" s="169"/>
    </row>
    <row r="986" spans="22:22">
      <c r="V986" s="169"/>
    </row>
    <row r="987" spans="22:22">
      <c r="V987" s="169"/>
    </row>
    <row r="988" spans="22:22">
      <c r="V988" s="169"/>
    </row>
    <row r="989" spans="22:22">
      <c r="V989" s="169"/>
    </row>
    <row r="990" spans="22:22">
      <c r="V990" s="169"/>
    </row>
    <row r="991" spans="22:22">
      <c r="V991" s="169"/>
    </row>
    <row r="992" spans="22:22">
      <c r="V992" s="169"/>
    </row>
    <row r="993" spans="22:22">
      <c r="V993" s="169"/>
    </row>
    <row r="994" spans="22:22">
      <c r="V994" s="169"/>
    </row>
    <row r="995" spans="22:22">
      <c r="V995" s="169"/>
    </row>
    <row r="996" spans="22:22">
      <c r="V996" s="169"/>
    </row>
    <row r="997" spans="22:22">
      <c r="V997" s="169"/>
    </row>
    <row r="998" spans="22:22">
      <c r="V998" s="169"/>
    </row>
    <row r="999" spans="22:22">
      <c r="V999" s="169"/>
    </row>
    <row r="1000" spans="22:22">
      <c r="V1000" s="169"/>
    </row>
    <row r="1001" spans="22:22">
      <c r="V1001" s="169"/>
    </row>
    <row r="1002" spans="22:22">
      <c r="V1002" s="169"/>
    </row>
    <row r="1003" spans="22:22">
      <c r="V1003" s="169"/>
    </row>
    <row r="1004" spans="22:22">
      <c r="V1004" s="169"/>
    </row>
    <row r="1005" spans="22:22">
      <c r="V1005" s="169"/>
    </row>
    <row r="1006" spans="22:22">
      <c r="V1006" s="169"/>
    </row>
    <row r="1007" spans="22:22">
      <c r="V1007" s="169"/>
    </row>
    <row r="1008" spans="22:22">
      <c r="V1008" s="169"/>
    </row>
    <row r="1009" spans="22:22">
      <c r="V1009" s="169"/>
    </row>
    <row r="1010" spans="22:22">
      <c r="V1010" s="169"/>
    </row>
    <row r="1011" spans="22:22">
      <c r="V1011" s="169"/>
    </row>
    <row r="1012" spans="22:22">
      <c r="V1012" s="169"/>
    </row>
    <row r="1013" spans="22:22">
      <c r="V1013" s="169"/>
    </row>
    <row r="1014" spans="22:22">
      <c r="V1014" s="169"/>
    </row>
    <row r="1015" spans="22:22">
      <c r="V1015" s="169"/>
    </row>
    <row r="1016" spans="22:22">
      <c r="V1016" s="169"/>
    </row>
    <row r="1017" spans="22:22">
      <c r="V1017" s="169"/>
    </row>
    <row r="1018" spans="22:22">
      <c r="V1018" s="169"/>
    </row>
    <row r="1019" spans="22:22">
      <c r="V1019" s="169"/>
    </row>
    <row r="1020" spans="22:22">
      <c r="V1020" s="169"/>
    </row>
    <row r="1021" spans="22:22">
      <c r="V1021" s="169"/>
    </row>
    <row r="1022" spans="22:22">
      <c r="V1022" s="169"/>
    </row>
    <row r="1023" spans="22:22">
      <c r="V1023" s="169"/>
    </row>
    <row r="1024" spans="22:22">
      <c r="V1024" s="169"/>
    </row>
    <row r="1025" spans="22:22">
      <c r="V1025" s="169"/>
    </row>
    <row r="1026" spans="22:22">
      <c r="V1026" s="169"/>
    </row>
    <row r="1027" spans="22:22">
      <c r="V1027" s="169"/>
    </row>
    <row r="1028" spans="22:22">
      <c r="V1028" s="169"/>
    </row>
    <row r="1029" spans="22:22">
      <c r="V1029" s="169"/>
    </row>
    <row r="1030" spans="22:22">
      <c r="V1030" s="169"/>
    </row>
    <row r="1031" spans="22:22">
      <c r="V1031" s="169"/>
    </row>
    <row r="1032" spans="22:22">
      <c r="V1032" s="169"/>
    </row>
    <row r="1033" spans="22:22">
      <c r="V1033" s="169"/>
    </row>
    <row r="1034" spans="22:22">
      <c r="V1034" s="169"/>
    </row>
    <row r="1035" spans="22:22">
      <c r="V1035" s="169"/>
    </row>
    <row r="1036" spans="22:22">
      <c r="V1036" s="169"/>
    </row>
    <row r="1037" spans="22:22">
      <c r="V1037" s="169"/>
    </row>
    <row r="1038" spans="22:22">
      <c r="V1038" s="169"/>
    </row>
    <row r="1039" spans="22:22">
      <c r="V1039" s="169"/>
    </row>
    <row r="1040" spans="22:22">
      <c r="V1040" s="169"/>
    </row>
    <row r="1041" spans="22:22">
      <c r="V1041" s="169"/>
    </row>
    <row r="1042" spans="22:22">
      <c r="V1042" s="169"/>
    </row>
    <row r="1043" spans="22:22">
      <c r="V1043" s="169"/>
    </row>
    <row r="1044" spans="22:22">
      <c r="V1044" s="169"/>
    </row>
    <row r="1045" spans="22:22">
      <c r="V1045" s="169"/>
    </row>
    <row r="1046" spans="22:22">
      <c r="V1046" s="169"/>
    </row>
    <row r="1047" spans="22:22">
      <c r="V1047" s="169"/>
    </row>
    <row r="1048" spans="22:22">
      <c r="V1048" s="169"/>
    </row>
    <row r="1049" spans="22:22">
      <c r="V1049" s="169"/>
    </row>
    <row r="1050" spans="22:22">
      <c r="V1050" s="169"/>
    </row>
    <row r="1051" spans="22:22">
      <c r="V1051" s="169"/>
    </row>
    <row r="1052" spans="22:22">
      <c r="V1052" s="169"/>
    </row>
    <row r="1053" spans="22:22">
      <c r="V1053" s="169"/>
    </row>
    <row r="1054" spans="22:22">
      <c r="V1054" s="169"/>
    </row>
    <row r="1055" spans="22:22">
      <c r="V1055" s="169"/>
    </row>
    <row r="1056" spans="22:22">
      <c r="V1056" s="169"/>
    </row>
    <row r="1057" spans="22:22">
      <c r="V1057" s="169"/>
    </row>
    <row r="1058" spans="22:22">
      <c r="V1058" s="169"/>
    </row>
    <row r="1059" spans="22:22">
      <c r="V1059" s="169"/>
    </row>
    <row r="1060" spans="22:22">
      <c r="V1060" s="169"/>
    </row>
    <row r="1061" spans="22:22">
      <c r="V1061" s="169"/>
    </row>
    <row r="1062" spans="22:22">
      <c r="V1062" s="169"/>
    </row>
    <row r="1063" spans="22:22">
      <c r="V1063" s="169"/>
    </row>
    <row r="1064" spans="22:22">
      <c r="V1064" s="169"/>
    </row>
    <row r="1065" spans="22:22">
      <c r="V1065" s="169"/>
    </row>
    <row r="1066" spans="22:22">
      <c r="V1066" s="169"/>
    </row>
    <row r="1067" spans="22:22">
      <c r="V1067" s="169"/>
    </row>
    <row r="1068" spans="22:22">
      <c r="V1068" s="169"/>
    </row>
    <row r="1069" spans="22:22">
      <c r="V1069" s="169"/>
    </row>
    <row r="1070" spans="22:22">
      <c r="V1070" s="169"/>
    </row>
    <row r="1071" spans="22:22">
      <c r="V1071" s="169"/>
    </row>
    <row r="1072" spans="22:22">
      <c r="V1072" s="169"/>
    </row>
    <row r="1073" spans="22:22">
      <c r="V1073" s="169"/>
    </row>
    <row r="1074" spans="22:22">
      <c r="V1074" s="169"/>
    </row>
    <row r="1075" spans="22:22">
      <c r="V1075" s="169"/>
    </row>
    <row r="1076" spans="22:22">
      <c r="V1076" s="169"/>
    </row>
    <row r="1077" spans="22:22">
      <c r="V1077" s="169"/>
    </row>
    <row r="1078" spans="22:22">
      <c r="V1078" s="169"/>
    </row>
    <row r="1079" spans="22:22">
      <c r="V1079" s="169"/>
    </row>
    <row r="1080" spans="22:22">
      <c r="V1080" s="169"/>
    </row>
    <row r="1081" spans="22:22">
      <c r="V1081" s="169"/>
    </row>
    <row r="1082" spans="22:22">
      <c r="V1082" s="169"/>
    </row>
    <row r="1083" spans="22:22">
      <c r="V1083" s="169"/>
    </row>
    <row r="1084" spans="22:22">
      <c r="V1084" s="169"/>
    </row>
    <row r="1085" spans="22:22">
      <c r="V1085" s="169"/>
    </row>
    <row r="1086" spans="22:22">
      <c r="V1086" s="169"/>
    </row>
    <row r="1087" spans="22:22">
      <c r="V1087" s="169"/>
    </row>
    <row r="1088" spans="22:22">
      <c r="V1088" s="169"/>
    </row>
    <row r="1089" spans="22:22">
      <c r="V1089" s="169"/>
    </row>
    <row r="1090" spans="22:22">
      <c r="V1090" s="169"/>
    </row>
    <row r="1091" spans="22:22">
      <c r="V1091" s="169"/>
    </row>
    <row r="1092" spans="22:22">
      <c r="V1092" s="169"/>
    </row>
    <row r="1093" spans="22:22">
      <c r="V1093" s="169"/>
    </row>
    <row r="1094" spans="22:22">
      <c r="V1094" s="169"/>
    </row>
    <row r="1095" spans="22:22">
      <c r="V1095" s="169"/>
    </row>
    <row r="1096" spans="22:22">
      <c r="V1096" s="169"/>
    </row>
    <row r="1097" spans="22:22">
      <c r="V1097" s="169"/>
    </row>
    <row r="1098" spans="22:22">
      <c r="V1098" s="169"/>
    </row>
    <row r="1099" spans="22:22">
      <c r="V1099" s="169"/>
    </row>
    <row r="1100" spans="22:22">
      <c r="V1100" s="169"/>
    </row>
    <row r="1101" spans="22:22">
      <c r="V1101" s="169"/>
    </row>
    <row r="1102" spans="22:22">
      <c r="V1102" s="169"/>
    </row>
    <row r="1103" spans="22:22">
      <c r="V1103" s="169"/>
    </row>
    <row r="1104" spans="22:22">
      <c r="V1104" s="169"/>
    </row>
    <row r="1105" spans="22:22">
      <c r="V1105" s="169"/>
    </row>
    <row r="1106" spans="22:22">
      <c r="V1106" s="169"/>
    </row>
    <row r="1107" spans="22:22">
      <c r="V1107" s="169"/>
    </row>
    <row r="1108" spans="22:22">
      <c r="V1108" s="169"/>
    </row>
    <row r="1109" spans="22:22">
      <c r="V1109" s="169"/>
    </row>
    <row r="1110" spans="22:22">
      <c r="V1110" s="169"/>
    </row>
    <row r="1111" spans="22:22">
      <c r="V1111" s="169"/>
    </row>
    <row r="1112" spans="22:22">
      <c r="V1112" s="169"/>
    </row>
    <row r="1113" spans="22:22">
      <c r="V1113" s="169"/>
    </row>
    <row r="1114" spans="22:22">
      <c r="V1114" s="169"/>
    </row>
    <row r="1115" spans="22:22">
      <c r="V1115" s="169"/>
    </row>
    <row r="1116" spans="22:22">
      <c r="V1116" s="169"/>
    </row>
    <row r="1117" spans="22:22">
      <c r="V1117" s="169"/>
    </row>
    <row r="1118" spans="22:22">
      <c r="V1118" s="169"/>
    </row>
    <row r="1119" spans="22:22">
      <c r="V1119" s="169"/>
    </row>
    <row r="1120" spans="22:22">
      <c r="V1120" s="169"/>
    </row>
    <row r="1121" spans="22:22">
      <c r="V1121" s="169"/>
    </row>
    <row r="1122" spans="22:22">
      <c r="V1122" s="169"/>
    </row>
    <row r="1123" spans="22:22">
      <c r="V1123" s="169"/>
    </row>
    <row r="1124" spans="22:22">
      <c r="V1124" s="169"/>
    </row>
    <row r="1125" spans="22:22">
      <c r="V1125" s="169"/>
    </row>
    <row r="1126" spans="22:22">
      <c r="V1126" s="169"/>
    </row>
    <row r="1127" spans="22:22">
      <c r="V1127" s="169"/>
    </row>
    <row r="1128" spans="22:22">
      <c r="V1128" s="169"/>
    </row>
    <row r="1129" spans="22:22">
      <c r="V1129" s="169"/>
    </row>
    <row r="1130" spans="22:22">
      <c r="V1130" s="169"/>
    </row>
    <row r="1131" spans="22:22">
      <c r="V1131" s="169"/>
    </row>
    <row r="1132" spans="22:22">
      <c r="V1132" s="169"/>
    </row>
    <row r="1133" spans="22:22">
      <c r="V1133" s="169"/>
    </row>
    <row r="1134" spans="22:22">
      <c r="V1134" s="169"/>
    </row>
    <row r="1135" spans="22:22">
      <c r="V1135" s="169"/>
    </row>
    <row r="1136" spans="22:22">
      <c r="V1136" s="169"/>
    </row>
    <row r="1137" spans="22:22">
      <c r="V1137" s="169"/>
    </row>
    <row r="1138" spans="22:22">
      <c r="V1138" s="169"/>
    </row>
    <row r="1139" spans="22:22">
      <c r="V1139" s="169"/>
    </row>
    <row r="1140" spans="22:22">
      <c r="V1140" s="169"/>
    </row>
    <row r="1141" spans="22:22">
      <c r="V1141" s="169"/>
    </row>
    <row r="1142" spans="22:22">
      <c r="V1142" s="169"/>
    </row>
    <row r="1143" spans="22:22">
      <c r="V1143" s="169"/>
    </row>
    <row r="1144" spans="22:22">
      <c r="V1144" s="169"/>
    </row>
    <row r="1145" spans="22:22">
      <c r="V1145" s="169"/>
    </row>
    <row r="1146" spans="22:22">
      <c r="V1146" s="169"/>
    </row>
    <row r="1147" spans="22:22">
      <c r="V1147" s="169"/>
    </row>
    <row r="1148" spans="22:22">
      <c r="V1148" s="169"/>
    </row>
    <row r="1149" spans="22:22">
      <c r="V1149" s="169"/>
    </row>
    <row r="1150" spans="22:22">
      <c r="V1150" s="169"/>
    </row>
    <row r="1151" spans="22:22">
      <c r="V1151" s="169"/>
    </row>
    <row r="1152" spans="22:22">
      <c r="V1152" s="169"/>
    </row>
    <row r="1153" spans="22:22">
      <c r="V1153" s="169"/>
    </row>
    <row r="1154" spans="22:22">
      <c r="V1154" s="169"/>
    </row>
    <row r="1155" spans="22:22">
      <c r="V1155" s="169"/>
    </row>
    <row r="1156" spans="22:22">
      <c r="V1156" s="169"/>
    </row>
    <row r="1157" spans="22:22">
      <c r="V1157" s="169"/>
    </row>
    <row r="1158" spans="22:22">
      <c r="V1158" s="169"/>
    </row>
    <row r="1159" spans="22:22">
      <c r="V1159" s="169"/>
    </row>
    <row r="1160" spans="22:22">
      <c r="V1160" s="169"/>
    </row>
    <row r="1161" spans="22:22">
      <c r="V1161" s="169"/>
    </row>
    <row r="1162" spans="22:22">
      <c r="V1162" s="169"/>
    </row>
    <row r="1163" spans="22:22">
      <c r="V1163" s="169"/>
    </row>
    <row r="1164" spans="22:22">
      <c r="V1164" s="169"/>
    </row>
    <row r="1165" spans="22:22">
      <c r="V1165" s="169"/>
    </row>
    <row r="1166" spans="22:22">
      <c r="V1166" s="169"/>
    </row>
    <row r="1167" spans="22:22">
      <c r="V1167" s="169"/>
    </row>
    <row r="1168" spans="22:22">
      <c r="V1168" s="169"/>
    </row>
    <row r="1169" spans="22:22">
      <c r="V1169" s="169"/>
    </row>
    <row r="1170" spans="22:22">
      <c r="V1170" s="169"/>
    </row>
    <row r="1171" spans="22:22">
      <c r="V1171" s="169"/>
    </row>
    <row r="1172" spans="22:22">
      <c r="V1172" s="169"/>
    </row>
    <row r="1173" spans="22:22">
      <c r="V1173" s="169"/>
    </row>
    <row r="1174" spans="22:22">
      <c r="V1174" s="169"/>
    </row>
    <row r="1175" spans="22:22">
      <c r="V1175" s="169"/>
    </row>
    <row r="1176" spans="22:22">
      <c r="V1176" s="169"/>
    </row>
    <row r="1177" spans="22:22">
      <c r="V1177" s="169"/>
    </row>
    <row r="1178" spans="22:22">
      <c r="V1178" s="169"/>
    </row>
    <row r="1179" spans="22:22">
      <c r="V1179" s="169"/>
    </row>
    <row r="1180" spans="22:22">
      <c r="V1180" s="169"/>
    </row>
    <row r="1181" spans="22:22">
      <c r="V1181" s="169"/>
    </row>
    <row r="1182" spans="22:22">
      <c r="V1182" s="169"/>
    </row>
    <row r="1183" spans="22:22">
      <c r="V1183" s="169"/>
    </row>
    <row r="1184" spans="22:22">
      <c r="V1184" s="169"/>
    </row>
    <row r="1185" spans="22:22">
      <c r="V1185" s="169"/>
    </row>
    <row r="1186" spans="22:22">
      <c r="V1186" s="169"/>
    </row>
    <row r="1187" spans="22:22">
      <c r="V1187" s="169"/>
    </row>
    <row r="1188" spans="22:22">
      <c r="V1188" s="169"/>
    </row>
    <row r="1189" spans="22:22">
      <c r="V1189" s="169"/>
    </row>
    <row r="1190" spans="22:22">
      <c r="V1190" s="169"/>
    </row>
    <row r="1191" spans="22:22">
      <c r="V1191" s="169"/>
    </row>
    <row r="1192" spans="22:22">
      <c r="V1192" s="169"/>
    </row>
    <row r="1193" spans="22:22">
      <c r="V1193" s="169"/>
    </row>
    <row r="1194" spans="22:22">
      <c r="V1194" s="169"/>
    </row>
    <row r="1195" spans="22:22">
      <c r="V1195" s="169"/>
    </row>
    <row r="1196" spans="22:22">
      <c r="V1196" s="169"/>
    </row>
    <row r="1197" spans="22:22">
      <c r="V1197" s="169"/>
    </row>
    <row r="1198" spans="22:22">
      <c r="V1198" s="169"/>
    </row>
    <row r="1199" spans="22:22">
      <c r="V1199" s="169"/>
    </row>
    <row r="1200" spans="22:22">
      <c r="V1200" s="169"/>
    </row>
    <row r="1201" spans="22:22">
      <c r="V1201" s="169"/>
    </row>
    <row r="1202" spans="22:22">
      <c r="V1202" s="169"/>
    </row>
    <row r="1203" spans="22:22">
      <c r="V1203" s="169"/>
    </row>
    <row r="1204" spans="22:22">
      <c r="V1204" s="169"/>
    </row>
    <row r="1205" spans="22:22">
      <c r="V1205" s="169"/>
    </row>
    <row r="1206" spans="22:22">
      <c r="V1206" s="169"/>
    </row>
    <row r="1207" spans="22:22">
      <c r="V1207" s="169"/>
    </row>
    <row r="1208" spans="22:22">
      <c r="V1208" s="169"/>
    </row>
    <row r="1209" spans="22:22">
      <c r="V1209" s="169"/>
    </row>
    <row r="1210" spans="22:22">
      <c r="V1210" s="169"/>
    </row>
    <row r="1211" spans="22:22">
      <c r="V1211" s="169"/>
    </row>
    <row r="1212" spans="22:22">
      <c r="V1212" s="169"/>
    </row>
    <row r="1213" spans="22:22">
      <c r="V1213" s="169"/>
    </row>
    <row r="1214" spans="22:22">
      <c r="V1214" s="169"/>
    </row>
    <row r="1215" spans="22:22">
      <c r="V1215" s="169"/>
    </row>
    <row r="1216" spans="22:22">
      <c r="V1216" s="169"/>
    </row>
    <row r="1217" spans="22:22">
      <c r="V1217" s="169"/>
    </row>
    <row r="1218" spans="22:22">
      <c r="V1218" s="169"/>
    </row>
    <row r="1219" spans="22:22">
      <c r="V1219" s="169"/>
    </row>
    <row r="1220" spans="22:22">
      <c r="V1220" s="169"/>
    </row>
    <row r="1221" spans="22:22">
      <c r="V1221" s="169"/>
    </row>
    <row r="1222" spans="22:22">
      <c r="V1222" s="169"/>
    </row>
    <row r="1223" spans="22:22">
      <c r="V1223" s="169"/>
    </row>
    <row r="1224" spans="22:22">
      <c r="V1224" s="169"/>
    </row>
    <row r="1225" spans="22:22">
      <c r="V1225" s="169"/>
    </row>
    <row r="1226" spans="22:22">
      <c r="V1226" s="169"/>
    </row>
    <row r="1227" spans="22:22">
      <c r="V1227" s="169"/>
    </row>
    <row r="1228" spans="22:22">
      <c r="V1228" s="169"/>
    </row>
    <row r="1229" spans="22:22">
      <c r="V1229" s="169"/>
    </row>
    <row r="1230" spans="22:22">
      <c r="V1230" s="169"/>
    </row>
    <row r="1231" spans="22:22">
      <c r="V1231" s="169"/>
    </row>
    <row r="1232" spans="22:22">
      <c r="V1232" s="169"/>
    </row>
    <row r="1233" spans="22:22">
      <c r="V1233" s="169"/>
    </row>
    <row r="1234" spans="22:22">
      <c r="V1234" s="169"/>
    </row>
    <row r="1235" spans="22:22">
      <c r="V1235" s="169"/>
    </row>
    <row r="1236" spans="22:22">
      <c r="V1236" s="169"/>
    </row>
    <row r="1237" spans="22:22">
      <c r="V1237" s="169"/>
    </row>
    <row r="1238" spans="22:22">
      <c r="V1238" s="169"/>
    </row>
    <row r="1239" spans="22:22">
      <c r="V1239" s="169"/>
    </row>
    <row r="1240" spans="22:22">
      <c r="V1240" s="169"/>
    </row>
    <row r="1241" spans="22:22">
      <c r="V1241" s="169"/>
    </row>
    <row r="1242" spans="22:22">
      <c r="V1242" s="169"/>
    </row>
    <row r="1243" spans="22:22">
      <c r="V1243" s="169"/>
    </row>
    <row r="1244" spans="22:22">
      <c r="V1244" s="169"/>
    </row>
    <row r="1245" spans="22:22">
      <c r="V1245" s="169"/>
    </row>
    <row r="1246" spans="22:22">
      <c r="V1246" s="169"/>
    </row>
    <row r="1247" spans="22:22">
      <c r="V1247" s="169"/>
    </row>
    <row r="1248" spans="22:22">
      <c r="V1248" s="169"/>
    </row>
    <row r="1249" spans="22:22">
      <c r="V1249" s="169"/>
    </row>
    <row r="1250" spans="22:22">
      <c r="V1250" s="169"/>
    </row>
    <row r="1251" spans="22:22">
      <c r="V1251" s="169"/>
    </row>
    <row r="1252" spans="22:22">
      <c r="V1252" s="169"/>
    </row>
    <row r="1253" spans="22:22">
      <c r="V1253" s="169"/>
    </row>
    <row r="1254" spans="22:22">
      <c r="V1254" s="169"/>
    </row>
    <row r="1255" spans="22:22">
      <c r="V1255" s="169"/>
    </row>
    <row r="1256" spans="22:22">
      <c r="V1256" s="169"/>
    </row>
    <row r="1257" spans="22:22">
      <c r="V1257" s="169"/>
    </row>
    <row r="1258" spans="22:22">
      <c r="V1258" s="169"/>
    </row>
    <row r="1259" spans="22:22">
      <c r="V1259" s="169"/>
    </row>
    <row r="1260" spans="22:22">
      <c r="V1260" s="169"/>
    </row>
    <row r="1261" spans="22:22">
      <c r="V1261" s="169"/>
    </row>
    <row r="1262" spans="22:22">
      <c r="V1262" s="169"/>
    </row>
    <row r="1263" spans="22:22">
      <c r="V1263" s="169"/>
    </row>
    <row r="1264" spans="22:22">
      <c r="V1264" s="169"/>
    </row>
    <row r="1265" spans="22:22">
      <c r="V1265" s="169"/>
    </row>
    <row r="1266" spans="22:22">
      <c r="V1266" s="169"/>
    </row>
    <row r="1267" spans="22:22">
      <c r="V1267" s="169"/>
    </row>
    <row r="1268" spans="22:22">
      <c r="V1268" s="169"/>
    </row>
    <row r="1269" spans="22:22">
      <c r="V1269" s="169"/>
    </row>
    <row r="1270" spans="22:22">
      <c r="V1270" s="169"/>
    </row>
    <row r="1271" spans="22:22">
      <c r="V1271" s="169"/>
    </row>
    <row r="1272" spans="22:22">
      <c r="V1272" s="169"/>
    </row>
    <row r="1273" spans="22:22">
      <c r="V1273" s="169"/>
    </row>
    <row r="1274" spans="22:22">
      <c r="V1274" s="169"/>
    </row>
    <row r="1275" spans="22:22">
      <c r="V1275" s="169"/>
    </row>
    <row r="1276" spans="22:22">
      <c r="V1276" s="169"/>
    </row>
    <row r="1277" spans="22:22">
      <c r="V1277" s="169"/>
    </row>
    <row r="1278" spans="22:22">
      <c r="V1278" s="169"/>
    </row>
    <row r="1279" spans="22:22">
      <c r="V1279" s="169"/>
    </row>
    <row r="1280" spans="22:22">
      <c r="V1280" s="169"/>
    </row>
    <row r="1281" spans="22:22">
      <c r="V1281" s="169"/>
    </row>
    <row r="1282" spans="22:22">
      <c r="V1282" s="169"/>
    </row>
    <row r="1283" spans="22:22">
      <c r="V1283" s="169"/>
    </row>
    <row r="1284" spans="22:22">
      <c r="V1284" s="169"/>
    </row>
    <row r="1285" spans="22:22">
      <c r="V1285" s="169"/>
    </row>
    <row r="1286" spans="22:22">
      <c r="V1286" s="169"/>
    </row>
    <row r="1287" spans="22:22">
      <c r="V1287" s="169"/>
    </row>
    <row r="1288" spans="22:22">
      <c r="V1288" s="169"/>
    </row>
    <row r="1289" spans="22:22">
      <c r="V1289" s="169"/>
    </row>
    <row r="1290" spans="22:22">
      <c r="V1290" s="169"/>
    </row>
    <row r="1291" spans="22:22">
      <c r="V1291" s="169"/>
    </row>
    <row r="1292" spans="22:22">
      <c r="V1292" s="169"/>
    </row>
    <row r="1293" spans="22:22">
      <c r="V1293" s="169"/>
    </row>
    <row r="1294" spans="22:22">
      <c r="V1294" s="169"/>
    </row>
    <row r="1295" spans="22:22">
      <c r="V1295" s="169"/>
    </row>
    <row r="1296" spans="22:22">
      <c r="V1296" s="169"/>
    </row>
    <row r="1297" spans="22:22">
      <c r="V1297" s="169"/>
    </row>
    <row r="1298" spans="22:22">
      <c r="V1298" s="169"/>
    </row>
    <row r="1299" spans="22:22">
      <c r="V1299" s="169"/>
    </row>
    <row r="1300" spans="22:22">
      <c r="V1300" s="169"/>
    </row>
    <row r="1301" spans="22:22">
      <c r="V1301" s="169"/>
    </row>
    <row r="1302" spans="22:22">
      <c r="V1302" s="169"/>
    </row>
    <row r="1303" spans="22:22">
      <c r="V1303" s="169"/>
    </row>
    <row r="1304" spans="22:22">
      <c r="V1304" s="169"/>
    </row>
    <row r="1305" spans="22:22">
      <c r="V1305" s="169"/>
    </row>
    <row r="1306" spans="22:22">
      <c r="V1306" s="169"/>
    </row>
    <row r="1307" spans="22:22">
      <c r="V1307" s="169"/>
    </row>
    <row r="1308" spans="22:22">
      <c r="V1308" s="169"/>
    </row>
    <row r="1309" spans="22:22">
      <c r="V1309" s="169"/>
    </row>
    <row r="1310" spans="22:22">
      <c r="V1310" s="169"/>
    </row>
    <row r="1311" spans="22:22">
      <c r="V1311" s="169"/>
    </row>
    <row r="1312" spans="22:22">
      <c r="V1312" s="169"/>
    </row>
    <row r="1313" spans="22:22">
      <c r="V1313" s="169"/>
    </row>
    <row r="1314" spans="22:22">
      <c r="V1314" s="169"/>
    </row>
    <row r="1315" spans="22:22">
      <c r="V1315" s="169"/>
    </row>
    <row r="1316" spans="22:22">
      <c r="V1316" s="169"/>
    </row>
    <row r="1317" spans="22:22">
      <c r="V1317" s="169"/>
    </row>
    <row r="1318" spans="22:22">
      <c r="V1318" s="169"/>
    </row>
    <row r="1319" spans="22:22">
      <c r="V1319" s="169"/>
    </row>
    <row r="1320" spans="22:22">
      <c r="V1320" s="169"/>
    </row>
    <row r="1321" spans="22:22">
      <c r="V1321" s="169"/>
    </row>
    <row r="1322" spans="22:22">
      <c r="V1322" s="169"/>
    </row>
    <row r="1323" spans="22:22">
      <c r="V1323" s="169"/>
    </row>
    <row r="1324" spans="22:22">
      <c r="V1324" s="169"/>
    </row>
    <row r="1325" spans="22:22">
      <c r="V1325" s="169"/>
    </row>
    <row r="1326" spans="22:22">
      <c r="V1326" s="169"/>
    </row>
    <row r="1327" spans="22:22">
      <c r="V1327" s="169"/>
    </row>
    <row r="1328" spans="22:22">
      <c r="V1328" s="169"/>
    </row>
    <row r="1329" spans="22:22">
      <c r="V1329" s="169"/>
    </row>
    <row r="1330" spans="22:22">
      <c r="V1330" s="169"/>
    </row>
    <row r="1331" spans="22:22">
      <c r="V1331" s="169"/>
    </row>
    <row r="1332" spans="22:22">
      <c r="V1332" s="169"/>
    </row>
    <row r="1333" spans="22:22">
      <c r="V1333" s="169"/>
    </row>
    <row r="1334" spans="22:22">
      <c r="V1334" s="169"/>
    </row>
    <row r="1335" spans="22:22">
      <c r="V1335" s="169"/>
    </row>
    <row r="1336" spans="22:22">
      <c r="V1336" s="169"/>
    </row>
    <row r="1337" spans="22:22">
      <c r="V1337" s="169"/>
    </row>
    <row r="1338" spans="22:22">
      <c r="V1338" s="169"/>
    </row>
    <row r="1339" spans="22:22">
      <c r="V1339" s="169"/>
    </row>
    <row r="1340" spans="22:22">
      <c r="V1340" s="169"/>
    </row>
    <row r="1341" spans="22:22">
      <c r="V1341" s="169"/>
    </row>
    <row r="1342" spans="22:22">
      <c r="V1342" s="169"/>
    </row>
    <row r="1343" spans="22:22">
      <c r="V1343" s="169"/>
    </row>
    <row r="1344" spans="22:22">
      <c r="V1344" s="169"/>
    </row>
    <row r="1345" spans="22:22">
      <c r="V1345" s="169"/>
    </row>
    <row r="1346" spans="22:22">
      <c r="V1346" s="169"/>
    </row>
    <row r="1347" spans="22:22">
      <c r="V1347" s="169"/>
    </row>
    <row r="1348" spans="22:22">
      <c r="V1348" s="169"/>
    </row>
    <row r="1349" spans="22:22">
      <c r="V1349" s="169"/>
    </row>
    <row r="1350" spans="22:22">
      <c r="V1350" s="169"/>
    </row>
    <row r="1351" spans="22:22">
      <c r="V1351" s="169"/>
    </row>
    <row r="1352" spans="22:22">
      <c r="V1352" s="169"/>
    </row>
    <row r="1353" spans="22:22">
      <c r="V1353" s="169"/>
    </row>
    <row r="1354" spans="22:22">
      <c r="V1354" s="169"/>
    </row>
    <row r="1355" spans="22:22">
      <c r="V1355" s="169"/>
    </row>
    <row r="1356" spans="22:22">
      <c r="V1356" s="169"/>
    </row>
    <row r="1357" spans="22:22">
      <c r="V1357" s="169"/>
    </row>
    <row r="1358" spans="22:22">
      <c r="V1358" s="169"/>
    </row>
    <row r="1359" spans="22:22">
      <c r="V1359" s="169"/>
    </row>
    <row r="1360" spans="22:22">
      <c r="V1360" s="169"/>
    </row>
    <row r="1361" spans="22:22">
      <c r="V1361" s="169"/>
    </row>
    <row r="1362" spans="22:22">
      <c r="V1362" s="169"/>
    </row>
    <row r="1363" spans="22:22">
      <c r="V1363" s="169"/>
    </row>
    <row r="1364" spans="22:22">
      <c r="V1364" s="169"/>
    </row>
    <row r="1365" spans="22:22">
      <c r="V1365" s="169"/>
    </row>
    <row r="1366" spans="22:22">
      <c r="V1366" s="169"/>
    </row>
    <row r="1367" spans="22:22">
      <c r="V1367" s="169"/>
    </row>
    <row r="1368" spans="22:22">
      <c r="V1368" s="169"/>
    </row>
    <row r="1369" spans="22:22">
      <c r="V1369" s="169"/>
    </row>
    <row r="1370" spans="22:22">
      <c r="V1370" s="169"/>
    </row>
    <row r="1371" spans="22:22">
      <c r="V1371" s="169"/>
    </row>
    <row r="1372" spans="22:22">
      <c r="V1372" s="169"/>
    </row>
    <row r="1373" spans="22:22">
      <c r="V1373" s="169"/>
    </row>
    <row r="1374" spans="22:22">
      <c r="V1374" s="169"/>
    </row>
    <row r="1375" spans="22:22">
      <c r="V1375" s="169"/>
    </row>
    <row r="1376" spans="22:22">
      <c r="V1376" s="169"/>
    </row>
    <row r="1377" spans="22:22">
      <c r="V1377" s="169"/>
    </row>
    <row r="1378" spans="22:22">
      <c r="V1378" s="169"/>
    </row>
    <row r="1379" spans="22:22">
      <c r="V1379" s="169"/>
    </row>
    <row r="1380" spans="22:22">
      <c r="V1380" s="169"/>
    </row>
    <row r="1381" spans="22:22">
      <c r="V1381" s="169"/>
    </row>
    <row r="1382" spans="22:22">
      <c r="V1382" s="169"/>
    </row>
    <row r="1383" spans="22:22">
      <c r="V1383" s="169"/>
    </row>
    <row r="1384" spans="22:22">
      <c r="V1384" s="169"/>
    </row>
    <row r="1385" spans="22:22">
      <c r="V1385" s="169"/>
    </row>
    <row r="1386" spans="22:22">
      <c r="V1386" s="169"/>
    </row>
    <row r="1387" spans="22:22">
      <c r="V1387" s="169"/>
    </row>
    <row r="1388" spans="22:22">
      <c r="V1388" s="169"/>
    </row>
    <row r="1389" spans="22:22">
      <c r="V1389" s="169"/>
    </row>
    <row r="1390" spans="22:22">
      <c r="V1390" s="169"/>
    </row>
    <row r="1391" spans="22:22">
      <c r="V1391" s="169"/>
    </row>
    <row r="1392" spans="22:22">
      <c r="V1392" s="169"/>
    </row>
    <row r="1393" spans="22:22">
      <c r="V1393" s="169"/>
    </row>
    <row r="1394" spans="22:22">
      <c r="V1394" s="169"/>
    </row>
    <row r="1395" spans="22:22">
      <c r="V1395" s="169"/>
    </row>
    <row r="1396" spans="22:22">
      <c r="V1396" s="169"/>
    </row>
    <row r="1397" spans="22:22">
      <c r="V1397" s="169"/>
    </row>
    <row r="1398" spans="22:22">
      <c r="V1398" s="169"/>
    </row>
    <row r="1399" spans="22:22">
      <c r="V1399" s="169"/>
    </row>
    <row r="1400" spans="22:22">
      <c r="V1400" s="169"/>
    </row>
    <row r="1401" spans="22:22">
      <c r="V1401" s="169"/>
    </row>
    <row r="1402" spans="22:22">
      <c r="V1402" s="169"/>
    </row>
    <row r="1403" spans="22:22">
      <c r="V1403" s="169"/>
    </row>
    <row r="1404" spans="22:22">
      <c r="V1404" s="169"/>
    </row>
    <row r="1405" spans="22:22">
      <c r="V1405" s="169"/>
    </row>
    <row r="1406" spans="22:22">
      <c r="V1406" s="169"/>
    </row>
    <row r="1407" spans="22:22">
      <c r="V1407" s="169"/>
    </row>
    <row r="1408" spans="22:22">
      <c r="V1408" s="169"/>
    </row>
    <row r="1409" spans="22:22">
      <c r="V1409" s="169"/>
    </row>
    <row r="1410" spans="22:22">
      <c r="V1410" s="169"/>
    </row>
    <row r="1411" spans="22:22">
      <c r="V1411" s="169"/>
    </row>
    <row r="1412" spans="22:22">
      <c r="V1412" s="169"/>
    </row>
    <row r="1413" spans="22:22">
      <c r="V1413" s="169"/>
    </row>
    <row r="1414" spans="22:22">
      <c r="V1414" s="169"/>
    </row>
    <row r="1415" spans="22:22">
      <c r="V1415" s="169"/>
    </row>
    <row r="1416" spans="22:22">
      <c r="V1416" s="169"/>
    </row>
    <row r="1417" spans="22:22">
      <c r="V1417" s="169"/>
    </row>
    <row r="1418" spans="22:22">
      <c r="V1418" s="169"/>
    </row>
    <row r="1419" spans="22:22">
      <c r="V1419" s="169"/>
    </row>
    <row r="1420" spans="22:22">
      <c r="V1420" s="169"/>
    </row>
    <row r="1421" spans="22:22">
      <c r="V1421" s="169"/>
    </row>
    <row r="1422" spans="22:22">
      <c r="V1422" s="169"/>
    </row>
    <row r="1423" spans="22:22">
      <c r="V1423" s="169"/>
    </row>
    <row r="1424" spans="22:22">
      <c r="V1424" s="169"/>
    </row>
    <row r="1425" spans="22:22">
      <c r="V1425" s="169"/>
    </row>
    <row r="1426" spans="22:22">
      <c r="V1426" s="169"/>
    </row>
    <row r="1427" spans="22:22">
      <c r="V1427" s="169"/>
    </row>
    <row r="1428" spans="22:22">
      <c r="V1428" s="169"/>
    </row>
    <row r="1429" spans="22:22">
      <c r="V1429" s="169"/>
    </row>
    <row r="1430" spans="22:22">
      <c r="V1430" s="169"/>
    </row>
    <row r="1431" spans="22:22">
      <c r="V1431" s="169"/>
    </row>
    <row r="1432" spans="22:22">
      <c r="V1432" s="169"/>
    </row>
    <row r="1433" spans="22:22">
      <c r="V1433" s="169"/>
    </row>
    <row r="1434" spans="22:22">
      <c r="V1434" s="169"/>
    </row>
    <row r="1435" spans="22:22">
      <c r="V1435" s="169"/>
    </row>
    <row r="1436" spans="22:22">
      <c r="V1436" s="169"/>
    </row>
    <row r="1437" spans="22:22">
      <c r="V1437" s="169"/>
    </row>
    <row r="1438" spans="22:22">
      <c r="V1438" s="169"/>
    </row>
    <row r="1439" spans="22:22">
      <c r="V1439" s="169"/>
    </row>
    <row r="1440" spans="22:22">
      <c r="V1440" s="169"/>
    </row>
    <row r="1441" spans="22:22">
      <c r="V1441" s="169"/>
    </row>
    <row r="1442" spans="22:22">
      <c r="V1442" s="169"/>
    </row>
    <row r="1443" spans="22:22">
      <c r="V1443" s="169"/>
    </row>
    <row r="1444" spans="22:22">
      <c r="V1444" s="169"/>
    </row>
    <row r="1445" spans="22:22">
      <c r="V1445" s="169"/>
    </row>
    <row r="1446" spans="22:22">
      <c r="V1446" s="169"/>
    </row>
    <row r="1447" spans="22:22">
      <c r="V1447" s="169"/>
    </row>
    <row r="1448" spans="22:22">
      <c r="V1448" s="169"/>
    </row>
    <row r="1449" spans="22:22">
      <c r="V1449" s="169"/>
    </row>
    <row r="1450" spans="22:22">
      <c r="V1450" s="169"/>
    </row>
    <row r="1451" spans="22:22">
      <c r="V1451" s="169"/>
    </row>
    <row r="1452" spans="22:22">
      <c r="V1452" s="169"/>
    </row>
    <row r="1453" spans="22:22">
      <c r="V1453" s="169"/>
    </row>
    <row r="1454" spans="22:22">
      <c r="V1454" s="169"/>
    </row>
    <row r="1455" spans="22:22">
      <c r="V1455" s="169"/>
    </row>
    <row r="1456" spans="22:22">
      <c r="V1456" s="169"/>
    </row>
    <row r="1457" spans="22:22">
      <c r="V1457" s="169"/>
    </row>
    <row r="1458" spans="22:22">
      <c r="V1458" s="169"/>
    </row>
    <row r="1459" spans="22:22">
      <c r="V1459" s="169"/>
    </row>
    <row r="1460" spans="22:22">
      <c r="V1460" s="169"/>
    </row>
    <row r="1461" spans="22:22">
      <c r="V1461" s="169"/>
    </row>
    <row r="1462" spans="22:22">
      <c r="V1462" s="169"/>
    </row>
    <row r="1463" spans="22:22">
      <c r="V1463" s="169"/>
    </row>
    <row r="1464" spans="22:22">
      <c r="V1464" s="169"/>
    </row>
    <row r="1465" spans="22:22">
      <c r="V1465" s="169"/>
    </row>
    <row r="1466" spans="22:22">
      <c r="V1466" s="169"/>
    </row>
    <row r="1467" spans="22:22">
      <c r="V1467" s="169"/>
    </row>
    <row r="1468" spans="22:22">
      <c r="V1468" s="169"/>
    </row>
    <row r="1469" spans="22:22">
      <c r="V1469" s="169"/>
    </row>
    <row r="1470" spans="22:22">
      <c r="V1470" s="169"/>
    </row>
    <row r="1471" spans="22:22">
      <c r="V1471" s="169"/>
    </row>
    <row r="1472" spans="22:22">
      <c r="V1472" s="169"/>
    </row>
    <row r="1473" spans="22:22">
      <c r="V1473" s="169"/>
    </row>
    <row r="1474" spans="22:22">
      <c r="V1474" s="169"/>
    </row>
    <row r="1475" spans="22:22">
      <c r="V1475" s="169"/>
    </row>
    <row r="1476" spans="22:22">
      <c r="V1476" s="169"/>
    </row>
    <row r="1477" spans="22:22">
      <c r="V1477" s="169"/>
    </row>
    <row r="1478" spans="22:22">
      <c r="V1478" s="169"/>
    </row>
    <row r="1479" spans="22:22">
      <c r="V1479" s="169"/>
    </row>
    <row r="1480" spans="22:22">
      <c r="V1480" s="169"/>
    </row>
    <row r="1481" spans="22:22">
      <c r="V1481" s="169"/>
    </row>
    <row r="1482" spans="22:22">
      <c r="V1482" s="169"/>
    </row>
    <row r="1483" spans="22:22">
      <c r="V1483" s="169"/>
    </row>
    <row r="1484" spans="22:22">
      <c r="V1484" s="169"/>
    </row>
    <row r="1485" spans="22:22">
      <c r="V1485" s="169"/>
    </row>
    <row r="1486" spans="22:22">
      <c r="V1486" s="169"/>
    </row>
    <row r="1487" spans="22:22">
      <c r="V1487" s="169"/>
    </row>
    <row r="1488" spans="22:22">
      <c r="V1488" s="169"/>
    </row>
    <row r="1489" spans="22:22">
      <c r="V1489" s="169"/>
    </row>
    <row r="1490" spans="22:22">
      <c r="V1490" s="169"/>
    </row>
    <row r="1491" spans="22:22">
      <c r="V1491" s="169"/>
    </row>
    <row r="1492" spans="22:22">
      <c r="V1492" s="169"/>
    </row>
    <row r="1493" spans="22:22">
      <c r="V1493" s="169"/>
    </row>
    <row r="1494" spans="22:22">
      <c r="V1494" s="169"/>
    </row>
    <row r="1495" spans="22:22">
      <c r="V1495" s="169"/>
    </row>
    <row r="1496" spans="22:22">
      <c r="V1496" s="169"/>
    </row>
    <row r="1497" spans="22:22">
      <c r="V1497" s="169"/>
    </row>
    <row r="1498" spans="22:22">
      <c r="V1498" s="169"/>
    </row>
    <row r="1499" spans="22:22">
      <c r="V1499" s="169"/>
    </row>
    <row r="1500" spans="22:22">
      <c r="V1500" s="169"/>
    </row>
    <row r="1501" spans="22:22">
      <c r="V1501" s="169"/>
    </row>
    <row r="1502" spans="22:22">
      <c r="V1502" s="169"/>
    </row>
    <row r="1503" spans="22:22">
      <c r="V1503" s="169"/>
    </row>
    <row r="1504" spans="22:22">
      <c r="V1504" s="169"/>
    </row>
    <row r="1505" spans="22:22">
      <c r="V1505" s="169"/>
    </row>
    <row r="1506" spans="22:22">
      <c r="V1506" s="169"/>
    </row>
    <row r="1507" spans="22:22">
      <c r="V1507" s="169"/>
    </row>
    <row r="1508" spans="22:22">
      <c r="V1508" s="169"/>
    </row>
    <row r="1509" spans="22:22">
      <c r="V1509" s="169"/>
    </row>
    <row r="1510" spans="22:22">
      <c r="V1510" s="169"/>
    </row>
    <row r="1511" spans="22:22">
      <c r="V1511" s="169"/>
    </row>
    <row r="1512" spans="22:22">
      <c r="V1512" s="169"/>
    </row>
    <row r="1513" spans="22:22">
      <c r="V1513" s="169"/>
    </row>
    <row r="1514" spans="22:22">
      <c r="V1514" s="169"/>
    </row>
    <row r="1515" spans="22:22">
      <c r="V1515" s="169"/>
    </row>
    <row r="1516" spans="22:22">
      <c r="V1516" s="169"/>
    </row>
    <row r="1517" spans="22:22">
      <c r="V1517" s="169"/>
    </row>
    <row r="1518" spans="22:22">
      <c r="V1518" s="169"/>
    </row>
    <row r="1519" spans="22:22">
      <c r="V1519" s="169"/>
    </row>
    <row r="1520" spans="22:22">
      <c r="V1520" s="169"/>
    </row>
    <row r="1521" spans="22:22">
      <c r="V1521" s="169"/>
    </row>
    <row r="1522" spans="22:22">
      <c r="V1522" s="169"/>
    </row>
    <row r="1523" spans="22:22">
      <c r="V1523" s="169"/>
    </row>
    <row r="1524" spans="22:22">
      <c r="V1524" s="169"/>
    </row>
    <row r="1525" spans="22:22">
      <c r="V1525" s="169"/>
    </row>
    <row r="1526" spans="22:22">
      <c r="V1526" s="169"/>
    </row>
    <row r="1527" spans="22:22">
      <c r="V1527" s="169"/>
    </row>
    <row r="1528" spans="22:22">
      <c r="V1528" s="169"/>
    </row>
    <row r="1529" spans="22:22">
      <c r="V1529" s="169"/>
    </row>
    <row r="1530" spans="22:22">
      <c r="V1530" s="169"/>
    </row>
    <row r="1531" spans="22:22">
      <c r="V1531" s="169"/>
    </row>
    <row r="1532" spans="22:22">
      <c r="V1532" s="169"/>
    </row>
    <row r="1533" spans="22:22">
      <c r="V1533" s="169"/>
    </row>
    <row r="1534" spans="22:22">
      <c r="V1534" s="169"/>
    </row>
    <row r="1535" spans="22:22">
      <c r="V1535" s="169"/>
    </row>
    <row r="1536" spans="22:22">
      <c r="V1536" s="169"/>
    </row>
    <row r="1537" spans="22:22">
      <c r="V1537" s="169"/>
    </row>
    <row r="1538" spans="22:22">
      <c r="V1538" s="169"/>
    </row>
    <row r="1539" spans="22:22">
      <c r="V1539" s="169"/>
    </row>
    <row r="1540" spans="22:22">
      <c r="V1540" s="169"/>
    </row>
    <row r="1541" spans="22:22">
      <c r="V1541" s="169"/>
    </row>
    <row r="1542" spans="22:22">
      <c r="V1542" s="169"/>
    </row>
    <row r="1543" spans="22:22">
      <c r="V1543" s="169"/>
    </row>
    <row r="1544" spans="22:22">
      <c r="V1544" s="169"/>
    </row>
    <row r="1545" spans="22:22">
      <c r="V1545" s="169"/>
    </row>
    <row r="1546" spans="22:22">
      <c r="V1546" s="169"/>
    </row>
    <row r="1547" spans="22:22">
      <c r="V1547" s="169"/>
    </row>
    <row r="1548" spans="22:22">
      <c r="V1548" s="169"/>
    </row>
    <row r="1549" spans="22:22">
      <c r="V1549" s="169"/>
    </row>
    <row r="1550" spans="22:22">
      <c r="V1550" s="169"/>
    </row>
    <row r="1551" spans="22:22">
      <c r="V1551" s="169"/>
    </row>
    <row r="1552" spans="22:22">
      <c r="V1552" s="169"/>
    </row>
    <row r="1553" spans="22:22">
      <c r="V1553" s="169"/>
    </row>
    <row r="1554" spans="22:22">
      <c r="V1554" s="169"/>
    </row>
    <row r="1555" spans="22:22">
      <c r="V1555" s="169"/>
    </row>
    <row r="1556" spans="22:22">
      <c r="V1556" s="169"/>
    </row>
    <row r="1557" spans="22:22">
      <c r="V1557" s="169"/>
    </row>
    <row r="1558" spans="22:22">
      <c r="V1558" s="169"/>
    </row>
    <row r="1559" spans="22:22">
      <c r="V1559" s="169"/>
    </row>
    <row r="1560" spans="22:22">
      <c r="V1560" s="169"/>
    </row>
    <row r="1561" spans="22:22">
      <c r="V1561" s="169"/>
    </row>
    <row r="1562" spans="22:22">
      <c r="V1562" s="169"/>
    </row>
    <row r="1563" spans="22:22">
      <c r="V1563" s="169"/>
    </row>
    <row r="1564" spans="22:22">
      <c r="V1564" s="169"/>
    </row>
    <row r="1565" spans="22:22">
      <c r="V1565" s="169"/>
    </row>
    <row r="1566" spans="22:22">
      <c r="V1566" s="169"/>
    </row>
    <row r="1567" spans="22:22">
      <c r="V1567" s="169"/>
    </row>
    <row r="1568" spans="22:22">
      <c r="V1568" s="169"/>
    </row>
    <row r="1569" spans="22:22">
      <c r="V1569" s="169"/>
    </row>
    <row r="1570" spans="22:22">
      <c r="V1570" s="169"/>
    </row>
    <row r="1571" spans="22:22">
      <c r="V1571" s="169"/>
    </row>
    <row r="1572" spans="22:22">
      <c r="V1572" s="169"/>
    </row>
    <row r="1573" spans="22:22">
      <c r="V1573" s="169"/>
    </row>
    <row r="1574" spans="22:22">
      <c r="V1574" s="169"/>
    </row>
    <row r="1575" spans="22:22">
      <c r="V1575" s="169"/>
    </row>
    <row r="1576" spans="22:22">
      <c r="V1576" s="169"/>
    </row>
    <row r="1577" spans="22:22">
      <c r="V1577" s="169"/>
    </row>
    <row r="1578" spans="22:22">
      <c r="V1578" s="169"/>
    </row>
    <row r="1579" spans="22:22">
      <c r="V1579" s="169"/>
    </row>
    <row r="1580" spans="22:22">
      <c r="V1580" s="169"/>
    </row>
    <row r="1581" spans="22:22">
      <c r="V1581" s="169"/>
    </row>
    <row r="1582" spans="22:22">
      <c r="V1582" s="169"/>
    </row>
    <row r="1583" spans="22:22">
      <c r="V1583" s="169"/>
    </row>
    <row r="1584" spans="22:22">
      <c r="V1584" s="169"/>
    </row>
    <row r="1585" spans="22:22">
      <c r="V1585" s="169"/>
    </row>
    <row r="1586" spans="22:22">
      <c r="V1586" s="169"/>
    </row>
    <row r="1587" spans="22:22">
      <c r="V1587" s="169"/>
    </row>
    <row r="1588" spans="22:22">
      <c r="V1588" s="169"/>
    </row>
    <row r="1589" spans="22:22">
      <c r="V1589" s="169"/>
    </row>
    <row r="1590" spans="22:22">
      <c r="V1590" s="169"/>
    </row>
    <row r="1591" spans="22:22">
      <c r="V1591" s="169"/>
    </row>
    <row r="1592" spans="22:22">
      <c r="V1592" s="169"/>
    </row>
    <row r="1593" spans="22:22">
      <c r="V1593" s="169"/>
    </row>
    <row r="1594" spans="22:22">
      <c r="V1594" s="169"/>
    </row>
    <row r="1595" spans="22:22">
      <c r="V1595" s="169"/>
    </row>
    <row r="1596" spans="22:22">
      <c r="V1596" s="169"/>
    </row>
    <row r="1597" spans="22:22">
      <c r="V1597" s="169"/>
    </row>
    <row r="1598" spans="22:22">
      <c r="V1598" s="169"/>
    </row>
    <row r="1599" spans="22:22">
      <c r="V1599" s="169"/>
    </row>
    <row r="1600" spans="22:22">
      <c r="V1600" s="169"/>
    </row>
    <row r="1601" spans="22:22">
      <c r="V1601" s="169"/>
    </row>
    <row r="1602" spans="22:22">
      <c r="V1602" s="169"/>
    </row>
    <row r="1603" spans="22:22">
      <c r="V1603" s="169"/>
    </row>
    <row r="1604" spans="22:22">
      <c r="V1604" s="169"/>
    </row>
    <row r="1605" spans="22:22">
      <c r="V1605" s="169"/>
    </row>
    <row r="1606" spans="22:22">
      <c r="V1606" s="169"/>
    </row>
    <row r="1607" spans="22:22">
      <c r="V1607" s="169"/>
    </row>
    <row r="1608" spans="22:22">
      <c r="V1608" s="169"/>
    </row>
    <row r="1609" spans="22:22">
      <c r="V1609" s="169"/>
    </row>
    <row r="1610" spans="22:22">
      <c r="V1610" s="169"/>
    </row>
    <row r="1611" spans="22:22">
      <c r="V1611" s="169"/>
    </row>
    <row r="1612" spans="22:22">
      <c r="V1612" s="169"/>
    </row>
    <row r="1613" spans="22:22">
      <c r="V1613" s="169"/>
    </row>
    <row r="1614" spans="22:22">
      <c r="V1614" s="169"/>
    </row>
    <row r="1615" spans="22:22">
      <c r="V1615" s="169"/>
    </row>
    <row r="1616" spans="22:22">
      <c r="V1616" s="169"/>
    </row>
    <row r="1617" spans="22:22">
      <c r="V1617" s="169"/>
    </row>
    <row r="1618" spans="22:22">
      <c r="V1618" s="169"/>
    </row>
    <row r="1619" spans="22:22">
      <c r="V1619" s="169"/>
    </row>
    <row r="1620" spans="22:22">
      <c r="V1620" s="169"/>
    </row>
    <row r="1621" spans="22:22">
      <c r="V1621" s="169"/>
    </row>
    <row r="1622" spans="22:22">
      <c r="V1622" s="169"/>
    </row>
    <row r="1623" spans="22:22">
      <c r="V1623" s="169"/>
    </row>
    <row r="1624" spans="22:22">
      <c r="V1624" s="169"/>
    </row>
    <row r="1625" spans="22:22">
      <c r="V1625" s="169"/>
    </row>
    <row r="1626" spans="22:22">
      <c r="V1626" s="169"/>
    </row>
    <row r="1627" spans="22:22">
      <c r="V1627" s="169"/>
    </row>
    <row r="1628" spans="22:22">
      <c r="V1628" s="169"/>
    </row>
    <row r="1629" spans="22:22">
      <c r="V1629" s="169"/>
    </row>
    <row r="1630" spans="22:22">
      <c r="V1630" s="169"/>
    </row>
    <row r="1631" spans="22:22">
      <c r="V1631" s="169"/>
    </row>
    <row r="1632" spans="22:22">
      <c r="V1632" s="169"/>
    </row>
    <row r="1633" spans="22:22">
      <c r="V1633" s="169"/>
    </row>
    <row r="1634" spans="22:22">
      <c r="V1634" s="169"/>
    </row>
    <row r="1635" spans="22:22">
      <c r="V1635" s="169"/>
    </row>
    <row r="1636" spans="22:22">
      <c r="V1636" s="169"/>
    </row>
    <row r="1637" spans="22:22">
      <c r="V1637" s="169"/>
    </row>
    <row r="1638" spans="22:22">
      <c r="V1638" s="169"/>
    </row>
    <row r="1639" spans="22:22">
      <c r="V1639" s="169"/>
    </row>
    <row r="1640" spans="22:22">
      <c r="V1640" s="169"/>
    </row>
    <row r="1641" spans="22:22">
      <c r="V1641" s="169"/>
    </row>
    <row r="1642" spans="22:22">
      <c r="V1642" s="169"/>
    </row>
    <row r="1643" spans="22:22">
      <c r="V1643" s="169"/>
    </row>
    <row r="1644" spans="22:22">
      <c r="V1644" s="169"/>
    </row>
    <row r="1645" spans="22:22">
      <c r="V1645" s="169"/>
    </row>
    <row r="1646" spans="22:22">
      <c r="V1646" s="169"/>
    </row>
    <row r="1647" spans="22:22">
      <c r="V1647" s="169"/>
    </row>
    <row r="1648" spans="22:22">
      <c r="V1648" s="169"/>
    </row>
    <row r="1649" spans="22:22">
      <c r="V1649" s="169"/>
    </row>
    <row r="1650" spans="22:22">
      <c r="V1650" s="169"/>
    </row>
    <row r="1651" spans="22:22">
      <c r="V1651" s="169"/>
    </row>
    <row r="1652" spans="22:22">
      <c r="V1652" s="169"/>
    </row>
    <row r="1653" spans="22:22">
      <c r="V1653" s="169"/>
    </row>
    <row r="1654" spans="22:22">
      <c r="V1654" s="169"/>
    </row>
    <row r="1655" spans="22:22">
      <c r="V1655" s="169"/>
    </row>
    <row r="1656" spans="22:22">
      <c r="V1656" s="169"/>
    </row>
    <row r="1657" spans="22:22">
      <c r="V1657" s="169"/>
    </row>
    <row r="1658" spans="22:22">
      <c r="V1658" s="169"/>
    </row>
    <row r="1659" spans="22:22">
      <c r="V1659" s="169"/>
    </row>
    <row r="1660" spans="22:22">
      <c r="V1660" s="169"/>
    </row>
    <row r="1661" spans="22:22">
      <c r="V1661" s="169"/>
    </row>
    <row r="1662" spans="22:22">
      <c r="V1662" s="169"/>
    </row>
    <row r="1663" spans="22:22">
      <c r="V1663" s="169"/>
    </row>
    <row r="1664" spans="22:22">
      <c r="V1664" s="169"/>
    </row>
    <row r="1665" spans="22:22">
      <c r="V1665" s="169"/>
    </row>
    <row r="1666" spans="22:22">
      <c r="V1666" s="169"/>
    </row>
    <row r="1667" spans="22:22">
      <c r="V1667" s="169"/>
    </row>
    <row r="1668" spans="22:22">
      <c r="V1668" s="169"/>
    </row>
    <row r="1669" spans="22:22">
      <c r="V1669" s="169"/>
    </row>
    <row r="1670" spans="22:22">
      <c r="V1670" s="169"/>
    </row>
    <row r="1671" spans="22:22">
      <c r="V1671" s="169"/>
    </row>
    <row r="1672" spans="22:22">
      <c r="V1672" s="169"/>
    </row>
    <row r="1673" spans="22:22">
      <c r="V1673" s="169"/>
    </row>
    <row r="1674" spans="22:22">
      <c r="V1674" s="169"/>
    </row>
    <row r="1675" spans="22:22">
      <c r="V1675" s="169"/>
    </row>
    <row r="1676" spans="22:22">
      <c r="V1676" s="169"/>
    </row>
    <row r="1677" spans="22:22">
      <c r="V1677" s="169"/>
    </row>
    <row r="1678" spans="22:22">
      <c r="V1678" s="169"/>
    </row>
    <row r="1679" spans="22:22">
      <c r="V1679" s="169"/>
    </row>
    <row r="1680" spans="22:22">
      <c r="V1680" s="169"/>
    </row>
    <row r="1681" spans="22:22">
      <c r="V1681" s="169"/>
    </row>
    <row r="1682" spans="22:22">
      <c r="V1682" s="169"/>
    </row>
    <row r="1683" spans="22:22">
      <c r="V1683" s="169"/>
    </row>
    <row r="1684" spans="22:22">
      <c r="V1684" s="169"/>
    </row>
    <row r="1685" spans="22:22">
      <c r="V1685" s="169"/>
    </row>
    <row r="1686" spans="22:22">
      <c r="V1686" s="169"/>
    </row>
    <row r="1687" spans="22:22">
      <c r="V1687" s="169"/>
    </row>
    <row r="1688" spans="22:22">
      <c r="V1688" s="169"/>
    </row>
    <row r="1689" spans="22:22">
      <c r="V1689" s="169"/>
    </row>
    <row r="1690" spans="22:22">
      <c r="V1690" s="169"/>
    </row>
    <row r="1691" spans="22:22">
      <c r="V1691" s="169"/>
    </row>
    <row r="1692" spans="22:22">
      <c r="V1692" s="169"/>
    </row>
    <row r="1693" spans="22:22">
      <c r="V1693" s="169"/>
    </row>
    <row r="1694" spans="22:22">
      <c r="V1694" s="169"/>
    </row>
    <row r="1695" spans="22:22">
      <c r="V1695" s="169"/>
    </row>
    <row r="1696" spans="22:22">
      <c r="V1696" s="169"/>
    </row>
    <row r="1697" spans="22:22">
      <c r="V1697" s="169"/>
    </row>
    <row r="1698" spans="22:22">
      <c r="V1698" s="169"/>
    </row>
    <row r="1699" spans="22:22">
      <c r="V1699" s="169"/>
    </row>
    <row r="1700" spans="22:22">
      <c r="V1700" s="169"/>
    </row>
    <row r="1701" spans="22:22">
      <c r="V1701" s="169"/>
    </row>
    <row r="1702" spans="22:22">
      <c r="V1702" s="169"/>
    </row>
    <row r="1703" spans="22:22">
      <c r="V1703" s="169"/>
    </row>
    <row r="1704" spans="22:22">
      <c r="V1704" s="169"/>
    </row>
    <row r="1705" spans="22:22">
      <c r="V1705" s="169"/>
    </row>
    <row r="1706" spans="22:22">
      <c r="V1706" s="169"/>
    </row>
    <row r="1707" spans="22:22">
      <c r="V1707" s="169"/>
    </row>
    <row r="1708" spans="22:22">
      <c r="V1708" s="169"/>
    </row>
    <row r="1709" spans="22:22">
      <c r="V1709" s="169"/>
    </row>
    <row r="1710" spans="22:22">
      <c r="V1710" s="169"/>
    </row>
    <row r="1711" spans="22:22">
      <c r="V1711" s="169"/>
    </row>
    <row r="1712" spans="22:22">
      <c r="V1712" s="169"/>
    </row>
    <row r="1713" spans="22:22">
      <c r="V1713" s="169"/>
    </row>
    <row r="1714" spans="22:22">
      <c r="V1714" s="169"/>
    </row>
    <row r="1715" spans="22:22">
      <c r="V1715" s="169"/>
    </row>
    <row r="1716" spans="22:22">
      <c r="V1716" s="169"/>
    </row>
    <row r="1717" spans="22:22">
      <c r="V1717" s="169"/>
    </row>
    <row r="1718" spans="22:22">
      <c r="V1718" s="169"/>
    </row>
    <row r="1719" spans="22:22">
      <c r="V1719" s="169"/>
    </row>
    <row r="1720" spans="22:22">
      <c r="V1720" s="169"/>
    </row>
    <row r="1721" spans="22:22">
      <c r="V1721" s="169"/>
    </row>
    <row r="1722" spans="22:22">
      <c r="V1722" s="169"/>
    </row>
    <row r="1723" spans="22:22">
      <c r="V1723" s="169"/>
    </row>
    <row r="1724" spans="22:22">
      <c r="V1724" s="169"/>
    </row>
    <row r="1725" spans="22:22">
      <c r="V1725" s="169"/>
    </row>
    <row r="1726" spans="22:22">
      <c r="V1726" s="169"/>
    </row>
    <row r="1727" spans="22:22">
      <c r="V1727" s="169"/>
    </row>
    <row r="1728" spans="22:22">
      <c r="V1728" s="169"/>
    </row>
    <row r="1729" spans="22:22">
      <c r="V1729" s="169"/>
    </row>
    <row r="1730" spans="22:22">
      <c r="V1730" s="169"/>
    </row>
    <row r="1731" spans="22:22">
      <c r="V1731" s="169"/>
    </row>
    <row r="1732" spans="22:22">
      <c r="V1732" s="169"/>
    </row>
    <row r="1733" spans="22:22">
      <c r="V1733" s="169"/>
    </row>
    <row r="1734" spans="22:22">
      <c r="V1734" s="169"/>
    </row>
    <row r="1735" spans="22:22">
      <c r="V1735" s="169"/>
    </row>
    <row r="1736" spans="22:22">
      <c r="V1736" s="169"/>
    </row>
    <row r="1737" spans="22:22">
      <c r="V1737" s="169"/>
    </row>
    <row r="1738" spans="22:22">
      <c r="V1738" s="169"/>
    </row>
    <row r="1739" spans="22:22">
      <c r="V1739" s="169"/>
    </row>
    <row r="1740" spans="22:22">
      <c r="V1740" s="169"/>
    </row>
    <row r="1741" spans="22:22">
      <c r="V1741" s="169"/>
    </row>
    <row r="1742" spans="22:22">
      <c r="V1742" s="169"/>
    </row>
    <row r="1743" spans="22:22">
      <c r="V1743" s="169"/>
    </row>
    <row r="1744" spans="22:22">
      <c r="V1744" s="169"/>
    </row>
    <row r="1745" spans="22:22">
      <c r="V1745" s="169"/>
    </row>
    <row r="1746" spans="22:22">
      <c r="V1746" s="169"/>
    </row>
    <row r="1747" spans="22:22">
      <c r="V1747" s="169"/>
    </row>
    <row r="1748" spans="22:22">
      <c r="V1748" s="169"/>
    </row>
    <row r="1749" spans="22:22">
      <c r="V1749" s="169"/>
    </row>
    <row r="1750" spans="22:22">
      <c r="V1750" s="169"/>
    </row>
    <row r="1751" spans="22:22">
      <c r="V1751" s="169"/>
    </row>
    <row r="1752" spans="22:22">
      <c r="V1752" s="169"/>
    </row>
    <row r="1753" spans="22:22">
      <c r="V1753" s="169"/>
    </row>
    <row r="1754" spans="22:22">
      <c r="V1754" s="169"/>
    </row>
    <row r="1755" spans="22:22">
      <c r="V1755" s="169"/>
    </row>
    <row r="1756" spans="22:22">
      <c r="V1756" s="169"/>
    </row>
    <row r="1757" spans="22:22">
      <c r="V1757" s="169"/>
    </row>
    <row r="1758" spans="22:22">
      <c r="V1758" s="169"/>
    </row>
    <row r="1759" spans="22:22">
      <c r="V1759" s="169"/>
    </row>
    <row r="1760" spans="22:22">
      <c r="V1760" s="169"/>
    </row>
    <row r="1761" spans="22:22">
      <c r="V1761" s="169"/>
    </row>
    <row r="1762" spans="22:22">
      <c r="V1762" s="169"/>
    </row>
    <row r="1763" spans="22:22">
      <c r="V1763" s="169"/>
    </row>
    <row r="1764" spans="22:22">
      <c r="V1764" s="169"/>
    </row>
    <row r="1765" spans="22:22">
      <c r="V1765" s="169"/>
    </row>
    <row r="1766" spans="22:22">
      <c r="V1766" s="169"/>
    </row>
    <row r="1767" spans="22:22">
      <c r="V1767" s="169"/>
    </row>
    <row r="1768" spans="22:22">
      <c r="V1768" s="169"/>
    </row>
    <row r="1769" spans="22:22">
      <c r="V1769" s="169"/>
    </row>
    <row r="1770" spans="22:22">
      <c r="V1770" s="169"/>
    </row>
    <row r="1771" spans="22:22">
      <c r="V1771" s="169"/>
    </row>
    <row r="1772" spans="22:22">
      <c r="V1772" s="169"/>
    </row>
    <row r="1773" spans="22:22">
      <c r="V1773" s="169"/>
    </row>
    <row r="1774" spans="22:22">
      <c r="V1774" s="169"/>
    </row>
    <row r="1775" spans="22:22">
      <c r="V1775" s="169"/>
    </row>
    <row r="1776" spans="22:22">
      <c r="V1776" s="169"/>
    </row>
    <row r="1777" spans="22:22">
      <c r="V1777" s="169"/>
    </row>
    <row r="1778" spans="22:22">
      <c r="V1778" s="169"/>
    </row>
    <row r="1779" spans="22:22">
      <c r="V1779" s="169"/>
    </row>
    <row r="1780" spans="22:22">
      <c r="V1780" s="169"/>
    </row>
    <row r="1781" spans="22:22">
      <c r="V1781" s="169"/>
    </row>
    <row r="1782" spans="22:22">
      <c r="V1782" s="169"/>
    </row>
    <row r="1783" spans="22:22">
      <c r="V1783" s="169"/>
    </row>
    <row r="1784" spans="22:22">
      <c r="V1784" s="169"/>
    </row>
    <row r="1785" spans="22:22">
      <c r="V1785" s="169"/>
    </row>
    <row r="1786" spans="22:22">
      <c r="V1786" s="169"/>
    </row>
    <row r="1787" spans="22:22">
      <c r="V1787" s="169"/>
    </row>
    <row r="1788" spans="22:22">
      <c r="V1788" s="169"/>
    </row>
    <row r="1789" spans="22:22">
      <c r="V1789" s="169"/>
    </row>
    <row r="1790" spans="22:22">
      <c r="V1790" s="169"/>
    </row>
    <row r="1791" spans="22:22">
      <c r="V1791" s="169"/>
    </row>
    <row r="1792" spans="22:22">
      <c r="V1792" s="169"/>
    </row>
    <row r="1793" spans="22:22">
      <c r="V1793" s="169"/>
    </row>
    <row r="1794" spans="22:22">
      <c r="V1794" s="169"/>
    </row>
    <row r="1795" spans="22:22">
      <c r="V1795" s="169"/>
    </row>
    <row r="1796" spans="22:22">
      <c r="V1796" s="169"/>
    </row>
    <row r="1797" spans="22:22">
      <c r="V1797" s="169"/>
    </row>
    <row r="1798" spans="22:22">
      <c r="V1798" s="169"/>
    </row>
    <row r="1799" spans="22:22">
      <c r="V1799" s="169"/>
    </row>
    <row r="1800" spans="22:22">
      <c r="V1800" s="169"/>
    </row>
    <row r="1801" spans="22:22">
      <c r="V1801" s="169"/>
    </row>
    <row r="1802" spans="22:22">
      <c r="V1802" s="169"/>
    </row>
    <row r="1803" spans="22:22">
      <c r="V1803" s="169"/>
    </row>
    <row r="1804" spans="22:22">
      <c r="V1804" s="169"/>
    </row>
    <row r="1805" spans="22:22">
      <c r="V1805" s="169"/>
    </row>
    <row r="1806" spans="22:22">
      <c r="V1806" s="169"/>
    </row>
    <row r="1807" spans="22:22">
      <c r="V1807" s="169"/>
    </row>
    <row r="1808" spans="22:22">
      <c r="V1808" s="169"/>
    </row>
    <row r="1809" spans="22:22">
      <c r="V1809" s="169"/>
    </row>
    <row r="1810" spans="22:22">
      <c r="V1810" s="169"/>
    </row>
    <row r="1811" spans="22:22">
      <c r="V1811" s="169"/>
    </row>
    <row r="1812" spans="22:22">
      <c r="V1812" s="169"/>
    </row>
    <row r="1813" spans="22:22">
      <c r="V1813" s="169"/>
    </row>
    <row r="1814" spans="22:22">
      <c r="V1814" s="169"/>
    </row>
    <row r="1815" spans="22:22">
      <c r="V1815" s="169"/>
    </row>
    <row r="1816" spans="22:22">
      <c r="V1816" s="169"/>
    </row>
    <row r="1817" spans="22:22">
      <c r="V1817" s="169"/>
    </row>
    <row r="1818" spans="22:22">
      <c r="V1818" s="169"/>
    </row>
    <row r="1819" spans="22:22">
      <c r="V1819" s="169"/>
    </row>
    <row r="1820" spans="22:22">
      <c r="V1820" s="169"/>
    </row>
    <row r="1821" spans="22:22">
      <c r="V1821" s="169"/>
    </row>
    <row r="1822" spans="22:22">
      <c r="V1822" s="169"/>
    </row>
    <row r="1823" spans="22:22">
      <c r="V1823" s="169"/>
    </row>
    <row r="1824" spans="22:22">
      <c r="V1824" s="169"/>
    </row>
    <row r="1825" spans="22:22">
      <c r="V1825" s="169"/>
    </row>
    <row r="1826" spans="22:22">
      <c r="V1826" s="169"/>
    </row>
    <row r="1827" spans="22:22">
      <c r="V1827" s="169"/>
    </row>
    <row r="1828" spans="22:22">
      <c r="V1828" s="169"/>
    </row>
    <row r="1829" spans="22:22">
      <c r="V1829" s="169"/>
    </row>
    <row r="1830" spans="22:22">
      <c r="V1830" s="169"/>
    </row>
    <row r="1831" spans="22:22">
      <c r="V1831" s="169"/>
    </row>
    <row r="1832" spans="22:22">
      <c r="V1832" s="169"/>
    </row>
    <row r="1833" spans="22:22">
      <c r="V1833" s="169"/>
    </row>
    <row r="1834" spans="22:22">
      <c r="V1834" s="169"/>
    </row>
    <row r="1835" spans="22:22">
      <c r="V1835" s="169"/>
    </row>
    <row r="1836" spans="22:22">
      <c r="V1836" s="169"/>
    </row>
    <row r="1837" spans="22:22">
      <c r="V1837" s="169"/>
    </row>
    <row r="1838" spans="22:22">
      <c r="V1838" s="169"/>
    </row>
    <row r="1839" spans="22:22">
      <c r="V1839" s="169"/>
    </row>
    <row r="1840" spans="22:22">
      <c r="V1840" s="169"/>
    </row>
    <row r="1841" spans="22:22">
      <c r="V1841" s="169"/>
    </row>
    <row r="1842" spans="22:22">
      <c r="V1842" s="169"/>
    </row>
    <row r="1843" spans="22:22">
      <c r="V1843" s="169"/>
    </row>
    <row r="1844" spans="22:22">
      <c r="V1844" s="169"/>
    </row>
    <row r="1845" spans="22:22">
      <c r="V1845" s="169"/>
    </row>
    <row r="1846" spans="22:22">
      <c r="V1846" s="169"/>
    </row>
    <row r="1847" spans="22:22">
      <c r="V1847" s="169"/>
    </row>
    <row r="1848" spans="22:22">
      <c r="V1848" s="169"/>
    </row>
    <row r="1849" spans="22:22">
      <c r="V1849" s="169"/>
    </row>
    <row r="1850" spans="22:22">
      <c r="V1850" s="169"/>
    </row>
    <row r="1851" spans="22:22">
      <c r="V1851" s="169"/>
    </row>
    <row r="1852" spans="22:22">
      <c r="V1852" s="169"/>
    </row>
    <row r="1853" spans="22:22">
      <c r="V1853" s="169"/>
    </row>
    <row r="1854" spans="22:22">
      <c r="V1854" s="169"/>
    </row>
    <row r="1855" spans="22:22">
      <c r="V1855" s="169"/>
    </row>
    <row r="1856" spans="22:22">
      <c r="V1856" s="169"/>
    </row>
    <row r="1857" spans="22:22">
      <c r="V1857" s="169"/>
    </row>
    <row r="1858" spans="22:22">
      <c r="V1858" s="169"/>
    </row>
    <row r="1859" spans="22:22">
      <c r="V1859" s="169"/>
    </row>
    <row r="1860" spans="22:22">
      <c r="V1860" s="169"/>
    </row>
    <row r="1861" spans="22:22">
      <c r="V1861" s="169"/>
    </row>
    <row r="1862" spans="22:22">
      <c r="V1862" s="169"/>
    </row>
    <row r="1863" spans="22:22">
      <c r="V1863" s="169"/>
    </row>
    <row r="1864" spans="22:22">
      <c r="V1864" s="169"/>
    </row>
    <row r="1865" spans="22:22">
      <c r="V1865" s="169"/>
    </row>
    <row r="1866" spans="22:22">
      <c r="V1866" s="169"/>
    </row>
    <row r="1867" spans="22:22">
      <c r="V1867" s="169"/>
    </row>
    <row r="1868" spans="22:22">
      <c r="V1868" s="169"/>
    </row>
    <row r="1869" spans="22:22">
      <c r="V1869" s="169"/>
    </row>
    <row r="1870" spans="22:22">
      <c r="V1870" s="169"/>
    </row>
    <row r="1871" spans="22:22">
      <c r="V1871" s="169"/>
    </row>
    <row r="1872" spans="22:22">
      <c r="V1872" s="169"/>
    </row>
    <row r="1873" spans="22:22">
      <c r="V1873" s="169"/>
    </row>
    <row r="1874" spans="22:22">
      <c r="V1874" s="169"/>
    </row>
    <row r="1875" spans="22:22">
      <c r="V1875" s="169"/>
    </row>
    <row r="1876" spans="22:22">
      <c r="V1876" s="169"/>
    </row>
    <row r="1877" spans="22:22">
      <c r="V1877" s="169"/>
    </row>
    <row r="1878" spans="22:22">
      <c r="V1878" s="169"/>
    </row>
    <row r="1879" spans="22:22">
      <c r="V1879" s="169"/>
    </row>
    <row r="1880" spans="22:22">
      <c r="V1880" s="169"/>
    </row>
    <row r="1881" spans="22:22">
      <c r="V1881" s="169"/>
    </row>
    <row r="1882" spans="22:22">
      <c r="V1882" s="169"/>
    </row>
    <row r="1883" spans="22:22">
      <c r="V1883" s="169"/>
    </row>
    <row r="1884" spans="22:22">
      <c r="V1884" s="169"/>
    </row>
    <row r="1885" spans="22:22">
      <c r="V1885" s="169"/>
    </row>
    <row r="1886" spans="22:22">
      <c r="V1886" s="169"/>
    </row>
    <row r="1887" spans="22:22">
      <c r="V1887" s="169"/>
    </row>
    <row r="1888" spans="22:22">
      <c r="V1888" s="169"/>
    </row>
    <row r="1889" spans="22:22">
      <c r="V1889" s="169"/>
    </row>
    <row r="1890" spans="22:22">
      <c r="V1890" s="169"/>
    </row>
    <row r="1891" spans="22:22">
      <c r="V1891" s="169"/>
    </row>
    <row r="1892" spans="22:22">
      <c r="V1892" s="169"/>
    </row>
    <row r="1893" spans="22:22">
      <c r="V1893" s="169"/>
    </row>
    <row r="1894" spans="22:22">
      <c r="V1894" s="169"/>
    </row>
    <row r="1895" spans="22:22">
      <c r="V1895" s="169"/>
    </row>
    <row r="1896" spans="22:22">
      <c r="V1896" s="169"/>
    </row>
    <row r="1897" spans="22:22">
      <c r="V1897" s="169"/>
    </row>
    <row r="1898" spans="22:22">
      <c r="V1898" s="169"/>
    </row>
    <row r="1899" spans="22:22">
      <c r="V1899" s="169"/>
    </row>
    <row r="1900" spans="22:22">
      <c r="V1900" s="169"/>
    </row>
    <row r="1901" spans="22:22">
      <c r="V1901" s="169"/>
    </row>
    <row r="1902" spans="22:22">
      <c r="V1902" s="169"/>
    </row>
    <row r="1903" spans="22:22">
      <c r="V1903" s="169"/>
    </row>
    <row r="1904" spans="22:22">
      <c r="V1904" s="169"/>
    </row>
    <row r="1905" spans="22:22">
      <c r="V1905" s="169"/>
    </row>
    <row r="1906" spans="22:22">
      <c r="V1906" s="169"/>
    </row>
    <row r="1907" spans="22:22">
      <c r="V1907" s="169"/>
    </row>
    <row r="1908" spans="22:22">
      <c r="V1908" s="169"/>
    </row>
    <row r="1909" spans="22:22">
      <c r="V1909" s="169"/>
    </row>
    <row r="1910" spans="22:22">
      <c r="V1910" s="169"/>
    </row>
    <row r="1911" spans="22:22">
      <c r="V1911" s="169"/>
    </row>
    <row r="1912" spans="22:22">
      <c r="V1912" s="169"/>
    </row>
    <row r="1913" spans="22:22">
      <c r="V1913" s="169"/>
    </row>
    <row r="1914" spans="22:22">
      <c r="V1914" s="169"/>
    </row>
    <row r="1915" spans="22:22">
      <c r="V1915" s="169"/>
    </row>
    <row r="1916" spans="22:22">
      <c r="V1916" s="169"/>
    </row>
    <row r="1917" spans="22:22">
      <c r="V1917" s="169"/>
    </row>
    <row r="1918" spans="22:22">
      <c r="V1918" s="169"/>
    </row>
    <row r="1919" spans="22:22">
      <c r="V1919" s="169"/>
    </row>
    <row r="1920" spans="22:22">
      <c r="V1920" s="169"/>
    </row>
    <row r="1921" spans="22:22">
      <c r="V1921" s="169"/>
    </row>
    <row r="1922" spans="22:22">
      <c r="V1922" s="169"/>
    </row>
    <row r="1923" spans="22:22">
      <c r="V1923" s="169"/>
    </row>
    <row r="1924" spans="22:22">
      <c r="V1924" s="169"/>
    </row>
    <row r="1925" spans="22:22">
      <c r="V1925" s="169"/>
    </row>
    <row r="1926" spans="22:22">
      <c r="V1926" s="169"/>
    </row>
    <row r="1927" spans="22:22">
      <c r="V1927" s="169"/>
    </row>
    <row r="1928" spans="22:22">
      <c r="V1928" s="169"/>
    </row>
    <row r="1929" spans="22:22">
      <c r="V1929" s="169"/>
    </row>
    <row r="1930" spans="22:22">
      <c r="V1930" s="169"/>
    </row>
    <row r="1931" spans="22:22">
      <c r="V1931" s="169"/>
    </row>
    <row r="1932" spans="22:22">
      <c r="V1932" s="169"/>
    </row>
    <row r="1933" spans="22:22">
      <c r="V1933" s="169"/>
    </row>
    <row r="1934" spans="22:22">
      <c r="V1934" s="169"/>
    </row>
    <row r="1935" spans="22:22">
      <c r="V1935" s="169"/>
    </row>
    <row r="1936" spans="22:22">
      <c r="V1936" s="169"/>
    </row>
    <row r="1937" spans="22:22">
      <c r="V1937" s="169"/>
    </row>
    <row r="1938" spans="22:22">
      <c r="V1938" s="169"/>
    </row>
    <row r="1939" spans="22:22">
      <c r="V1939" s="169"/>
    </row>
    <row r="1940" spans="22:22">
      <c r="V1940" s="169"/>
    </row>
    <row r="1941" spans="22:22">
      <c r="V1941" s="169"/>
    </row>
    <row r="1942" spans="22:22">
      <c r="V1942" s="169"/>
    </row>
    <row r="1943" spans="22:22">
      <c r="V1943" s="169"/>
    </row>
    <row r="1944" spans="22:22">
      <c r="V1944" s="169"/>
    </row>
    <row r="1945" spans="22:22">
      <c r="V1945" s="169"/>
    </row>
    <row r="1946" spans="22:22">
      <c r="V1946" s="169"/>
    </row>
    <row r="1947" spans="22:22">
      <c r="V1947" s="169"/>
    </row>
    <row r="1948" spans="22:22">
      <c r="V1948" s="169"/>
    </row>
    <row r="1949" spans="22:22">
      <c r="V1949" s="169"/>
    </row>
    <row r="1950" spans="22:22">
      <c r="V1950" s="169"/>
    </row>
    <row r="1951" spans="22:22">
      <c r="V1951" s="169"/>
    </row>
    <row r="1952" spans="22:22">
      <c r="V1952" s="169"/>
    </row>
    <row r="1953" spans="22:22">
      <c r="V1953" s="169"/>
    </row>
    <row r="1954" spans="22:22">
      <c r="V1954" s="169"/>
    </row>
    <row r="1955" spans="22:22">
      <c r="V1955" s="169"/>
    </row>
    <row r="1956" spans="22:22">
      <c r="V1956" s="169"/>
    </row>
    <row r="1957" spans="22:22">
      <c r="V1957" s="169"/>
    </row>
    <row r="1958" spans="22:22">
      <c r="V1958" s="169"/>
    </row>
    <row r="1959" spans="22:22">
      <c r="V1959" s="169"/>
    </row>
    <row r="1960" spans="22:22">
      <c r="V1960" s="169"/>
    </row>
    <row r="1961" spans="22:22">
      <c r="V1961" s="169"/>
    </row>
    <row r="1962" spans="22:22">
      <c r="V1962" s="169"/>
    </row>
    <row r="1963" spans="22:22">
      <c r="V1963" s="169"/>
    </row>
  </sheetData>
  <mergeCells count="8">
    <mergeCell ref="T5:U6"/>
    <mergeCell ref="V5:V7"/>
    <mergeCell ref="I5:I6"/>
    <mergeCell ref="J5:K6"/>
    <mergeCell ref="L5:M6"/>
    <mergeCell ref="N5:O6"/>
    <mergeCell ref="P5:Q6"/>
    <mergeCell ref="R5:S6"/>
  </mergeCells>
  <phoneticPr fontId="2"/>
  <pageMargins left="0.19685039370078741" right="0.19685039370078741" top="0.39370078740157483" bottom="0.39370078740157483" header="0.19685039370078741" footer="0.19685039370078741"/>
  <pageSetup paperSize="8" scale="47" fitToHeight="2" orientation="landscape" horizontalDpi="300" verticalDpi="300" r:id="rId1"/>
  <headerFooter alignWithMargins="0"/>
  <ignoredErrors>
    <ignoredError sqref="V248 V247 K142:U142 L182 V208 V221 V207 V219 V220 V233 V234 V235 T235 T233 T220 T219 T207 T221 T208 R235 R233 R220 R219 R207 R221 R208 P235 P233 P220 P219 P207 P221 P208 N235 N233 N220 N219 N207 L219 N221 N208 L208 R247 T247 L233 L235 L221 L220 K207:L207 K209:U209 M207 K222:U223 K221 M221 K236:U237 K235 M235 K233 M233 K247:Q247 U247 S247 K208 M208 O208 O221 K219 M219 O207 O219 O220 O233 O235 Q208 Q221 Q207 Q219 Q220 Q233 Q235 S208 S221 S207 S219 S233 S235 U208 U221 U207 U219 U233 U235 K243:U243 L242 K245:U245 L244 L246 N242 N244 N246 P242 P244 P246 R242 R244 R246 K241:U241 K240:P240 R240 K239:U239 K238:P238 R238 T242 T244 T246 T238 T240 K231:U231 K229:U229 K227:U227 K225:U225 L218 K217:U217 L216 K215:U215 L214 K213:U213 L212 K211:U211 L210 T210 T212 T214 T216 T218 N218 N216 N214 N212 N210 R212 R214 R216 R218 L183:U183 N182 P182 R182 T18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K37"/>
  <sheetViews>
    <sheetView view="pageBreakPreview" zoomScale="70" zoomScaleNormal="55" zoomScaleSheetLayoutView="70" workbookViewId="0">
      <selection activeCell="S19" sqref="S19"/>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215" t="s">
        <v>149</v>
      </c>
      <c r="B1" s="351" t="s">
        <v>150</v>
      </c>
      <c r="C1" s="351"/>
      <c r="D1" s="351"/>
      <c r="E1" s="351"/>
      <c r="F1" s="351"/>
      <c r="G1" s="351"/>
      <c r="H1" s="351"/>
      <c r="I1" s="351"/>
    </row>
    <row r="2" spans="1:11" ht="24" customHeight="1" thickBot="1">
      <c r="A2" s="362" t="s">
        <v>151</v>
      </c>
      <c r="B2" s="362"/>
      <c r="C2" s="362"/>
      <c r="D2" s="362"/>
      <c r="E2" s="362"/>
      <c r="F2" s="362"/>
      <c r="G2" s="362"/>
      <c r="H2" s="362"/>
      <c r="I2" s="362"/>
    </row>
    <row r="3" spans="1:11" ht="24.75" thickBot="1">
      <c r="A3" s="189" t="s">
        <v>119</v>
      </c>
      <c r="B3" s="190"/>
      <c r="C3" s="353" t="str">
        <f>研究費一覧資料の説明!D8</f>
        <v>OOプロジェクト</v>
      </c>
      <c r="D3" s="353"/>
      <c r="E3" s="354"/>
      <c r="F3" s="188"/>
      <c r="G3" s="188"/>
      <c r="H3" s="188"/>
    </row>
    <row r="4" spans="1:11" ht="19.899999999999999" customHeight="1">
      <c r="A4" s="216"/>
      <c r="B4" s="216"/>
      <c r="C4" s="216"/>
      <c r="D4" s="217"/>
      <c r="E4" s="217"/>
      <c r="F4" s="191"/>
      <c r="G4" s="192"/>
      <c r="H4" s="192"/>
      <c r="I4" s="192"/>
    </row>
    <row r="5" spans="1:11" ht="19.899999999999999" customHeight="1">
      <c r="A5" s="216"/>
      <c r="B5" s="216"/>
      <c r="C5" s="217"/>
      <c r="D5" s="217"/>
      <c r="E5" s="217"/>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7">
        <f>'1.○○大学・研究費一覧'!C9+'2.□□大・研究費一覧'!C9+'3.△△大・研究費一覧'!C9+'4.●●大・研究費一覧 '!C9+'5.■■大・研究費一覧'!C9+'6.▲▲大学・研究費一覧'!C9</f>
        <v>0</v>
      </c>
      <c r="D9" s="207">
        <f>'1.○○大学・研究費一覧'!D9+'2.□□大・研究費一覧'!D9+'3.△△大・研究費一覧'!D9+'4.●●大・研究費一覧 '!D9+'5.■■大・研究費一覧'!D9+'6.▲▲大学・研究費一覧'!D9</f>
        <v>0</v>
      </c>
      <c r="E9" s="207">
        <f>'1.○○大学・研究費一覧'!E9+'2.□□大・研究費一覧'!E9+'3.△△大・研究費一覧'!E9+'4.●●大・研究費一覧 '!E9+'5.■■大・研究費一覧'!E9+'6.▲▲大学・研究費一覧'!E9</f>
        <v>0</v>
      </c>
      <c r="F9" s="207">
        <f>'1.○○大学・研究費一覧'!F9+'2.□□大・研究費一覧'!F9+'3.△△大・研究費一覧'!F9+'4.●●大・研究費一覧 '!F9+'5.■■大・研究費一覧'!F9+'6.▲▲大学・研究費一覧'!F9</f>
        <v>0</v>
      </c>
      <c r="G9" s="207">
        <f>'1.○○大学・研究費一覧'!G9+'2.□□大・研究費一覧'!G9+'3.△△大・研究費一覧'!G9+'4.●●大・研究費一覧 '!G9+'5.■■大・研究費一覧'!G9+'6.▲▲大学・研究費一覧'!G9</f>
        <v>0</v>
      </c>
      <c r="H9" s="207">
        <f>'1.○○大学・研究費一覧'!H9+'2.□□大・研究費一覧'!H9+'3.△△大・研究費一覧'!H9+'4.●●大・研究費一覧 '!H9+'5.■■大・研究費一覧'!H9+'6.▲▲大学・研究費一覧'!H9</f>
        <v>0</v>
      </c>
      <c r="I9" s="202">
        <f>SUM(C9:H9)</f>
        <v>0</v>
      </c>
    </row>
    <row r="10" spans="1:11" ht="40.15" customHeight="1">
      <c r="A10" s="348"/>
      <c r="B10" s="203" t="s">
        <v>130</v>
      </c>
      <c r="C10" s="207">
        <f>'1.○○大学・研究費一覧'!C10+'2.□□大・研究費一覧'!C10+'3.△△大・研究費一覧'!C10+'4.●●大・研究費一覧 '!C10+'5.■■大・研究費一覧'!C10+'6.▲▲大学・研究費一覧'!C10</f>
        <v>0</v>
      </c>
      <c r="D10" s="207">
        <f>'1.○○大学・研究費一覧'!D10+'2.□□大・研究費一覧'!D10+'3.△△大・研究費一覧'!D10+'4.●●大・研究費一覧 '!D10+'5.■■大・研究費一覧'!D10+'6.▲▲大学・研究費一覧'!D10</f>
        <v>0</v>
      </c>
      <c r="E10" s="207">
        <f>'1.○○大学・研究費一覧'!E10+'2.□□大・研究費一覧'!E10+'3.△△大・研究費一覧'!E10+'4.●●大・研究費一覧 '!E10+'5.■■大・研究費一覧'!E10+'6.▲▲大学・研究費一覧'!E10</f>
        <v>0</v>
      </c>
      <c r="F10" s="207">
        <f>'1.○○大学・研究費一覧'!F10+'2.□□大・研究費一覧'!F10+'3.△△大・研究費一覧'!F10+'4.●●大・研究費一覧 '!F10+'5.■■大・研究費一覧'!F10+'6.▲▲大学・研究費一覧'!F10</f>
        <v>0</v>
      </c>
      <c r="G10" s="207">
        <f>'1.○○大学・研究費一覧'!G10+'2.□□大・研究費一覧'!G10+'3.△△大・研究費一覧'!G10+'4.●●大・研究費一覧 '!G10+'5.■■大・研究費一覧'!G10+'6.▲▲大学・研究費一覧'!G10</f>
        <v>0</v>
      </c>
      <c r="H10" s="207">
        <f>'1.○○大学・研究費一覧'!H10+'2.□□大・研究費一覧'!H10+'3.△△大・研究費一覧'!H10+'4.●●大・研究費一覧 '!H10+'5.■■大・研究費一覧'!H10+'6.▲▲大学・研究費一覧'!H10</f>
        <v>0</v>
      </c>
      <c r="I10" s="202">
        <f>SUM(C10:H10)</f>
        <v>0</v>
      </c>
    </row>
    <row r="11" spans="1:11" ht="40.15" customHeight="1">
      <c r="A11" s="343" t="s">
        <v>37</v>
      </c>
      <c r="B11" s="344"/>
      <c r="C11" s="207">
        <f>'1.○○大学・研究費一覧'!C11+'2.□□大・研究費一覧'!C11+'3.△△大・研究費一覧'!C11+'4.●●大・研究費一覧 '!C11+'5.■■大・研究費一覧'!C11+'6.▲▲大学・研究費一覧'!C11</f>
        <v>0</v>
      </c>
      <c r="D11" s="207">
        <f>'1.○○大学・研究費一覧'!D11+'2.□□大・研究費一覧'!D11+'3.△△大・研究費一覧'!D11+'4.●●大・研究費一覧 '!D11+'5.■■大・研究費一覧'!D11+'6.▲▲大学・研究費一覧'!D11</f>
        <v>0</v>
      </c>
      <c r="E11" s="207">
        <f>'1.○○大学・研究費一覧'!E11+'2.□□大・研究費一覧'!E11+'3.△△大・研究費一覧'!E11+'4.●●大・研究費一覧 '!E11+'5.■■大・研究費一覧'!E11+'6.▲▲大学・研究費一覧'!E11</f>
        <v>0</v>
      </c>
      <c r="F11" s="207">
        <f>'1.○○大学・研究費一覧'!F11+'2.□□大・研究費一覧'!F11+'3.△△大・研究費一覧'!F11+'4.●●大・研究費一覧 '!F11+'5.■■大・研究費一覧'!F11+'6.▲▲大学・研究費一覧'!F11</f>
        <v>0</v>
      </c>
      <c r="G11" s="207">
        <f>'1.○○大学・研究費一覧'!G11+'2.□□大・研究費一覧'!G11+'3.△△大・研究費一覧'!G11+'4.●●大・研究費一覧 '!G11+'5.■■大・研究費一覧'!G11+'6.▲▲大学・研究費一覧'!G11</f>
        <v>0</v>
      </c>
      <c r="H11" s="207">
        <f>'1.○○大学・研究費一覧'!H11+'2.□□大・研究費一覧'!H11+'3.△△大・研究費一覧'!H11+'4.●●大・研究費一覧 '!H11+'5.■■大・研究費一覧'!H11+'6.▲▲大学・研究費一覧'!H11</f>
        <v>0</v>
      </c>
      <c r="I11" s="202">
        <f>SUM(C11:H11)</f>
        <v>0</v>
      </c>
    </row>
    <row r="12" spans="1:11" ht="40.15" customHeight="1">
      <c r="A12" s="349" t="s">
        <v>131</v>
      </c>
      <c r="B12" s="350"/>
      <c r="C12" s="207">
        <f>'1.○○大学・研究費一覧'!C12+'2.□□大・研究費一覧'!C12+'3.△△大・研究費一覧'!C12+'4.●●大・研究費一覧 '!C12+'5.■■大・研究費一覧'!C12+'6.▲▲大学・研究費一覧'!C12</f>
        <v>0</v>
      </c>
      <c r="D12" s="207">
        <f>'1.○○大学・研究費一覧'!D12+'2.□□大・研究費一覧'!D12+'3.△△大・研究費一覧'!D12+'4.●●大・研究費一覧 '!D12+'5.■■大・研究費一覧'!D12+'6.▲▲大学・研究費一覧'!D12</f>
        <v>0</v>
      </c>
      <c r="E12" s="207">
        <f>'1.○○大学・研究費一覧'!E12+'2.□□大・研究費一覧'!E12+'3.△△大・研究費一覧'!E12+'4.●●大・研究費一覧 '!E12+'5.■■大・研究費一覧'!E12+'6.▲▲大学・研究費一覧'!E12</f>
        <v>0</v>
      </c>
      <c r="F12" s="207">
        <f>'1.○○大学・研究費一覧'!F12+'2.□□大・研究費一覧'!F12+'3.△△大・研究費一覧'!F12+'4.●●大・研究費一覧 '!F12+'5.■■大・研究費一覧'!F12+'6.▲▲大学・研究費一覧'!F12</f>
        <v>0</v>
      </c>
      <c r="G12" s="207">
        <f>'1.○○大学・研究費一覧'!G12+'2.□□大・研究費一覧'!G12+'3.△△大・研究費一覧'!G12+'4.●●大・研究費一覧 '!G12+'5.■■大・研究費一覧'!G12+'6.▲▲大学・研究費一覧'!G12</f>
        <v>0</v>
      </c>
      <c r="H12" s="207">
        <f>'1.○○大学・研究費一覧'!H12+'2.□□大・研究費一覧'!H12+'3.△△大・研究費一覧'!H12+'4.●●大・研究費一覧 '!H12+'5.■■大・研究費一覧'!H12+'6.▲▲大学・研究費一覧'!H12</f>
        <v>0</v>
      </c>
      <c r="I12" s="202">
        <f>SUM(C12:H12)</f>
        <v>0</v>
      </c>
    </row>
    <row r="13" spans="1:11" ht="40.15" customHeight="1">
      <c r="A13" s="349" t="s">
        <v>132</v>
      </c>
      <c r="B13" s="350"/>
      <c r="C13" s="207">
        <f>'1.○○大学・研究費一覧'!C13+'2.□□大・研究費一覧'!C13+'3.△△大・研究費一覧'!C13+'4.●●大・研究費一覧 '!C13+'5.■■大・研究費一覧'!C13+'6.▲▲大学・研究費一覧'!C13</f>
        <v>0</v>
      </c>
      <c r="D13" s="207">
        <f>'1.○○大学・研究費一覧'!D13+'2.□□大・研究費一覧'!D13+'3.△△大・研究費一覧'!D13+'4.●●大・研究費一覧 '!D13+'5.■■大・研究費一覧'!D13+'6.▲▲大学・研究費一覧'!D13</f>
        <v>0</v>
      </c>
      <c r="E13" s="207">
        <f>'1.○○大学・研究費一覧'!E13+'2.□□大・研究費一覧'!E13+'3.△△大・研究費一覧'!E13+'4.●●大・研究費一覧 '!E13+'5.■■大・研究費一覧'!E13+'6.▲▲大学・研究費一覧'!E13</f>
        <v>0</v>
      </c>
      <c r="F13" s="207">
        <f>'1.○○大学・研究費一覧'!F13+'2.□□大・研究費一覧'!F13+'3.△△大・研究費一覧'!F13+'4.●●大・研究費一覧 '!F13+'5.■■大・研究費一覧'!F13+'6.▲▲大学・研究費一覧'!F13</f>
        <v>0</v>
      </c>
      <c r="G13" s="207">
        <f>'1.○○大学・研究費一覧'!G13+'2.□□大・研究費一覧'!G13+'3.△△大・研究費一覧'!G13+'4.●●大・研究費一覧 '!G13+'5.■■大・研究費一覧'!G13+'6.▲▲大学・研究費一覧'!G13</f>
        <v>0</v>
      </c>
      <c r="H13" s="207">
        <f>'1.○○大学・研究費一覧'!H13+'2.□□大・研究費一覧'!H13+'3.△△大・研究費一覧'!H13+'4.●●大・研究費一覧 '!H13+'5.■■大・研究費一覧'!H13+'6.▲▲大学・研究費一覧'!H13</f>
        <v>0</v>
      </c>
      <c r="I13" s="202">
        <f>SUM(C13:H13)</f>
        <v>0</v>
      </c>
    </row>
    <row r="14" spans="1:11" ht="40.15" customHeight="1">
      <c r="A14" s="343" t="s">
        <v>128</v>
      </c>
      <c r="B14" s="344"/>
      <c r="C14" s="202">
        <f t="shared" ref="C14:H14" si="0">SUM(C9:C13)</f>
        <v>0</v>
      </c>
      <c r="D14" s="202">
        <f t="shared" si="0"/>
        <v>0</v>
      </c>
      <c r="E14" s="202">
        <f t="shared" si="0"/>
        <v>0</v>
      </c>
      <c r="F14" s="202">
        <f t="shared" si="0"/>
        <v>0</v>
      </c>
      <c r="G14" s="202">
        <f t="shared" si="0"/>
        <v>0</v>
      </c>
      <c r="H14" s="202">
        <f t="shared" si="0"/>
        <v>0</v>
      </c>
      <c r="I14" s="202">
        <f>SUM(I9:I13)</f>
        <v>0</v>
      </c>
    </row>
    <row r="15" spans="1:11" ht="19.899999999999999" customHeight="1">
      <c r="A15" s="195" t="s">
        <v>133</v>
      </c>
      <c r="B15" s="192"/>
      <c r="C15" s="193" t="s">
        <v>124</v>
      </c>
      <c r="D15" s="194"/>
      <c r="E15" s="194"/>
      <c r="F15" s="194"/>
      <c r="G15" s="194"/>
      <c r="H15" s="196"/>
      <c r="I15" s="196" t="s">
        <v>126</v>
      </c>
    </row>
    <row r="16" spans="1:11" ht="40.15" customHeight="1" thickBot="1">
      <c r="A16" s="345"/>
      <c r="B16" s="346"/>
      <c r="C16" s="197" t="str">
        <f t="shared" ref="C16:H16" si="1">C8</f>
        <v>2019年度
( 6 ヶ月）</v>
      </c>
      <c r="D16" s="197" t="str">
        <f t="shared" si="1"/>
        <v>2020年度</v>
      </c>
      <c r="E16" s="197" t="str">
        <f t="shared" si="1"/>
        <v>2021年度</v>
      </c>
      <c r="F16" s="197" t="str">
        <f t="shared" si="1"/>
        <v>2022年度</v>
      </c>
      <c r="G16" s="197" t="str">
        <f t="shared" si="1"/>
        <v>2023年度</v>
      </c>
      <c r="H16" s="197" t="str">
        <f t="shared" si="1"/>
        <v>2024年度</v>
      </c>
      <c r="I16" s="198" t="s">
        <v>128</v>
      </c>
      <c r="K16" s="199"/>
    </row>
    <row r="17" spans="1:11" ht="40.15" customHeight="1" thickTop="1">
      <c r="A17" s="347" t="s">
        <v>36</v>
      </c>
      <c r="B17" s="200" t="s">
        <v>129</v>
      </c>
      <c r="C17" s="207">
        <f>'1.○○大学・研究費一覧'!C17+'2.□□大・研究費一覧'!C17+'3.△△大・研究費一覧'!C17+'4.●●大・研究費一覧 '!C17+'5.■■大・研究費一覧'!C17+'6.▲▲大学・研究費一覧'!C17</f>
        <v>0</v>
      </c>
      <c r="D17" s="207">
        <f>'1.○○大学・研究費一覧'!D17+'2.□□大・研究費一覧'!D17+'3.△△大・研究費一覧'!D17+'4.●●大・研究費一覧 '!D17+'5.■■大・研究費一覧'!D17+'6.▲▲大学・研究費一覧'!D17</f>
        <v>0</v>
      </c>
      <c r="E17" s="207">
        <f>'1.○○大学・研究費一覧'!E17+'2.□□大・研究費一覧'!E17+'3.△△大・研究費一覧'!E17+'4.●●大・研究費一覧 '!E17+'5.■■大・研究費一覧'!E17+'6.▲▲大学・研究費一覧'!E17</f>
        <v>0</v>
      </c>
      <c r="F17" s="207">
        <f>'1.○○大学・研究費一覧'!F17+'2.□□大・研究費一覧'!F17+'3.△△大・研究費一覧'!F17+'4.●●大・研究費一覧 '!F17+'5.■■大・研究費一覧'!F17+'6.▲▲大学・研究費一覧'!F17</f>
        <v>0</v>
      </c>
      <c r="G17" s="207">
        <f>'1.○○大学・研究費一覧'!G17+'2.□□大・研究費一覧'!G17+'3.△△大・研究費一覧'!G17+'4.●●大・研究費一覧 '!G17+'5.■■大・研究費一覧'!G17+'6.▲▲大学・研究費一覧'!G17</f>
        <v>0</v>
      </c>
      <c r="H17" s="207">
        <f>'1.○○大学・研究費一覧'!H17+'2.□□大・研究費一覧'!H17+'3.△△大・研究費一覧'!H17+'4.●●大・研究費一覧 '!H17+'5.■■大・研究費一覧'!H17+'6.▲▲大学・研究費一覧'!H17</f>
        <v>0</v>
      </c>
      <c r="I17" s="202">
        <f>SUM(C17:H17)</f>
        <v>0</v>
      </c>
    </row>
    <row r="18" spans="1:11" ht="40.15" customHeight="1">
      <c r="A18" s="348"/>
      <c r="B18" s="203" t="s">
        <v>130</v>
      </c>
      <c r="C18" s="207">
        <f>'1.○○大学・研究費一覧'!C18+'2.□□大・研究費一覧'!C18+'3.△△大・研究費一覧'!C18+'4.●●大・研究費一覧 '!C18+'5.■■大・研究費一覧'!C18+'6.▲▲大学・研究費一覧'!C18</f>
        <v>0</v>
      </c>
      <c r="D18" s="207">
        <f>'1.○○大学・研究費一覧'!D18+'2.□□大・研究費一覧'!D18+'3.△△大・研究費一覧'!D18+'4.●●大・研究費一覧 '!D18+'5.■■大・研究費一覧'!D18+'6.▲▲大学・研究費一覧'!D18</f>
        <v>0</v>
      </c>
      <c r="E18" s="207">
        <f>'1.○○大学・研究費一覧'!E18+'2.□□大・研究費一覧'!E18+'3.△△大・研究費一覧'!E18+'4.●●大・研究費一覧 '!E18+'5.■■大・研究費一覧'!E18+'6.▲▲大学・研究費一覧'!E18</f>
        <v>0</v>
      </c>
      <c r="F18" s="207">
        <f>'1.○○大学・研究費一覧'!F18+'2.□□大・研究費一覧'!F18+'3.△△大・研究費一覧'!F18+'4.●●大・研究費一覧 '!F18+'5.■■大・研究費一覧'!F18+'6.▲▲大学・研究費一覧'!F18</f>
        <v>0</v>
      </c>
      <c r="G18" s="207">
        <f>'1.○○大学・研究費一覧'!G18+'2.□□大・研究費一覧'!G18+'3.△△大・研究費一覧'!G18+'4.●●大・研究費一覧 '!G18+'5.■■大・研究費一覧'!G18+'6.▲▲大学・研究費一覧'!G18</f>
        <v>0</v>
      </c>
      <c r="H18" s="207">
        <f>'1.○○大学・研究費一覧'!H18+'2.□□大・研究費一覧'!H18+'3.△△大・研究費一覧'!H18+'4.●●大・研究費一覧 '!H18+'5.■■大・研究費一覧'!H18+'6.▲▲大学・研究費一覧'!H18</f>
        <v>0</v>
      </c>
      <c r="I18" s="202">
        <f>SUM(C18:H18)</f>
        <v>0</v>
      </c>
    </row>
    <row r="19" spans="1:11" ht="40.15" customHeight="1">
      <c r="A19" s="343" t="s">
        <v>37</v>
      </c>
      <c r="B19" s="344"/>
      <c r="C19" s="207">
        <f>'1.○○大学・研究費一覧'!C19+'2.□□大・研究費一覧'!C19+'3.△△大・研究費一覧'!C19+'4.●●大・研究費一覧 '!C19+'5.■■大・研究費一覧'!C19+'6.▲▲大学・研究費一覧'!C19</f>
        <v>0</v>
      </c>
      <c r="D19" s="207">
        <f>'1.○○大学・研究費一覧'!D19+'2.□□大・研究費一覧'!D19+'3.△△大・研究費一覧'!D19+'4.●●大・研究費一覧 '!D19+'5.■■大・研究費一覧'!D19+'6.▲▲大学・研究費一覧'!D19</f>
        <v>0</v>
      </c>
      <c r="E19" s="207">
        <f>'1.○○大学・研究費一覧'!E19+'2.□□大・研究費一覧'!E19+'3.△△大・研究費一覧'!E19+'4.●●大・研究費一覧 '!E19+'5.■■大・研究費一覧'!E19+'6.▲▲大学・研究費一覧'!E19</f>
        <v>0</v>
      </c>
      <c r="F19" s="207">
        <f>'1.○○大学・研究費一覧'!F19+'2.□□大・研究費一覧'!F19+'3.△△大・研究費一覧'!F19+'4.●●大・研究費一覧 '!F19+'5.■■大・研究費一覧'!F19+'6.▲▲大学・研究費一覧'!F19</f>
        <v>0</v>
      </c>
      <c r="G19" s="207">
        <f>'1.○○大学・研究費一覧'!G19+'2.□□大・研究費一覧'!G19+'3.△△大・研究費一覧'!G19+'4.●●大・研究費一覧 '!G19+'5.■■大・研究費一覧'!G19+'6.▲▲大学・研究費一覧'!G19</f>
        <v>0</v>
      </c>
      <c r="H19" s="207">
        <f>'1.○○大学・研究費一覧'!H19+'2.□□大・研究費一覧'!H19+'3.△△大・研究費一覧'!H19+'4.●●大・研究費一覧 '!H19+'5.■■大・研究費一覧'!H19+'6.▲▲大学・研究費一覧'!H19</f>
        <v>0</v>
      </c>
      <c r="I19" s="202">
        <f>SUM(C19:H19)</f>
        <v>0</v>
      </c>
    </row>
    <row r="20" spans="1:11" ht="40.15" customHeight="1">
      <c r="A20" s="349" t="s">
        <v>131</v>
      </c>
      <c r="B20" s="350"/>
      <c r="C20" s="207">
        <f>'1.○○大学・研究費一覧'!C20+'2.□□大・研究費一覧'!C20+'3.△△大・研究費一覧'!C20+'4.●●大・研究費一覧 '!C20+'5.■■大・研究費一覧'!C20+'6.▲▲大学・研究費一覧'!C20</f>
        <v>0</v>
      </c>
      <c r="D20" s="207">
        <f>'1.○○大学・研究費一覧'!D20+'2.□□大・研究費一覧'!D20+'3.△△大・研究費一覧'!D20+'4.●●大・研究費一覧 '!D20+'5.■■大・研究費一覧'!D20+'6.▲▲大学・研究費一覧'!D20</f>
        <v>0</v>
      </c>
      <c r="E20" s="207">
        <f>'1.○○大学・研究費一覧'!E20+'2.□□大・研究費一覧'!E20+'3.△△大・研究費一覧'!E20+'4.●●大・研究費一覧 '!E20+'5.■■大・研究費一覧'!E20+'6.▲▲大学・研究費一覧'!E20</f>
        <v>0</v>
      </c>
      <c r="F20" s="207">
        <f>'1.○○大学・研究費一覧'!F20+'2.□□大・研究費一覧'!F20+'3.△△大・研究費一覧'!F20+'4.●●大・研究費一覧 '!F20+'5.■■大・研究費一覧'!F20+'6.▲▲大学・研究費一覧'!F20</f>
        <v>0</v>
      </c>
      <c r="G20" s="207">
        <f>'1.○○大学・研究費一覧'!G20+'2.□□大・研究費一覧'!G20+'3.△△大・研究費一覧'!G20+'4.●●大・研究費一覧 '!G20+'5.■■大・研究費一覧'!G20+'6.▲▲大学・研究費一覧'!G20</f>
        <v>0</v>
      </c>
      <c r="H20" s="207">
        <f>'1.○○大学・研究費一覧'!H20+'2.□□大・研究費一覧'!H20+'3.△△大・研究費一覧'!H20+'4.●●大・研究費一覧 '!H20+'5.■■大・研究費一覧'!H20+'6.▲▲大学・研究費一覧'!H20</f>
        <v>0</v>
      </c>
      <c r="I20" s="202">
        <f>SUM(C20:H20)</f>
        <v>0</v>
      </c>
    </row>
    <row r="21" spans="1:11" ht="40.15" customHeight="1">
      <c r="A21" s="349" t="s">
        <v>132</v>
      </c>
      <c r="B21" s="350"/>
      <c r="C21" s="207">
        <f>'1.○○大学・研究費一覧'!C21+'2.□□大・研究費一覧'!C21+'3.△△大・研究費一覧'!C21+'4.●●大・研究費一覧 '!C21+'5.■■大・研究費一覧'!C21+'6.▲▲大学・研究費一覧'!C21</f>
        <v>0</v>
      </c>
      <c r="D21" s="207">
        <f>'1.○○大学・研究費一覧'!D21+'2.□□大・研究費一覧'!D21+'3.△△大・研究費一覧'!D21+'4.●●大・研究費一覧 '!D21+'5.■■大・研究費一覧'!D21+'6.▲▲大学・研究費一覧'!D21</f>
        <v>0</v>
      </c>
      <c r="E21" s="207">
        <f>'1.○○大学・研究費一覧'!E21+'2.□□大・研究費一覧'!E21+'3.△△大・研究費一覧'!E21+'4.●●大・研究費一覧 '!E21+'5.■■大・研究費一覧'!E21+'6.▲▲大学・研究費一覧'!E21</f>
        <v>0</v>
      </c>
      <c r="F21" s="207">
        <f>'1.○○大学・研究費一覧'!F21+'2.□□大・研究費一覧'!F21+'3.△△大・研究費一覧'!F21+'4.●●大・研究費一覧 '!F21+'5.■■大・研究費一覧'!F21+'6.▲▲大学・研究費一覧'!F21</f>
        <v>0</v>
      </c>
      <c r="G21" s="207">
        <f>'1.○○大学・研究費一覧'!G21+'2.□□大・研究費一覧'!G21+'3.△△大・研究費一覧'!G21+'4.●●大・研究費一覧 '!G21+'5.■■大・研究費一覧'!G21+'6.▲▲大学・研究費一覧'!G21</f>
        <v>0</v>
      </c>
      <c r="H21" s="207">
        <f>'1.○○大学・研究費一覧'!H21+'2.□□大・研究費一覧'!H21+'3.△△大・研究費一覧'!H21+'4.●●大・研究費一覧 '!H21+'5.■■大・研究費一覧'!H21+'6.▲▲大学・研究費一覧'!H21</f>
        <v>0</v>
      </c>
      <c r="I21" s="202">
        <f>SUM(C21:H21)</f>
        <v>0</v>
      </c>
    </row>
    <row r="22" spans="1:11" ht="40.15" customHeight="1">
      <c r="A22" s="343" t="s">
        <v>128</v>
      </c>
      <c r="B22" s="344"/>
      <c r="C22" s="202">
        <f t="shared" ref="C22:I22" si="2">SUM(C17:C21)</f>
        <v>0</v>
      </c>
      <c r="D22" s="202">
        <f t="shared" si="2"/>
        <v>0</v>
      </c>
      <c r="E22" s="202">
        <f t="shared" si="2"/>
        <v>0</v>
      </c>
      <c r="F22" s="202">
        <f t="shared" si="2"/>
        <v>0</v>
      </c>
      <c r="G22" s="202">
        <f t="shared" si="2"/>
        <v>0</v>
      </c>
      <c r="H22" s="202">
        <f t="shared" si="2"/>
        <v>0</v>
      </c>
      <c r="I22" s="202">
        <f t="shared" si="2"/>
        <v>0</v>
      </c>
    </row>
    <row r="23" spans="1:11" ht="19.899999999999999" customHeight="1">
      <c r="A23" s="195" t="s">
        <v>137</v>
      </c>
      <c r="B23" s="192"/>
      <c r="C23" s="193" t="s">
        <v>124</v>
      </c>
      <c r="D23" s="194"/>
      <c r="E23" s="194"/>
      <c r="F23" s="194"/>
      <c r="G23" s="194"/>
      <c r="H23" s="196"/>
      <c r="I23" s="196" t="s">
        <v>126</v>
      </c>
    </row>
    <row r="24" spans="1:11" ht="40.15" customHeight="1" thickBot="1">
      <c r="A24" s="345"/>
      <c r="B24" s="346"/>
      <c r="C24" s="197" t="str">
        <f t="shared" ref="C24:H24" si="3">C8</f>
        <v>2019年度
( 6 ヶ月）</v>
      </c>
      <c r="D24" s="197" t="str">
        <f t="shared" si="3"/>
        <v>2020年度</v>
      </c>
      <c r="E24" s="197" t="str">
        <f t="shared" si="3"/>
        <v>2021年度</v>
      </c>
      <c r="F24" s="197" t="str">
        <f t="shared" si="3"/>
        <v>2022年度</v>
      </c>
      <c r="G24" s="197" t="str">
        <f t="shared" si="3"/>
        <v>2023年度</v>
      </c>
      <c r="H24" s="197" t="str">
        <f t="shared" si="3"/>
        <v>2024年度</v>
      </c>
      <c r="I24" s="198" t="s">
        <v>128</v>
      </c>
      <c r="K24" s="199"/>
    </row>
    <row r="25" spans="1:11" ht="40.15" customHeight="1" thickTop="1">
      <c r="A25" s="205"/>
      <c r="B25" s="206"/>
      <c r="C25" s="207">
        <f>'1.○○大学・研究費一覧'!C25+'2.□□大・研究費一覧'!C25+'3.△△大・研究費一覧'!C25+'4.●●大・研究費一覧 '!C25+'5.■■大・研究費一覧'!C25+'6.▲▲大学・研究費一覧'!C25</f>
        <v>0</v>
      </c>
      <c r="D25" s="207">
        <f>'1.○○大学・研究費一覧'!D25+'2.□□大・研究費一覧'!D25+'3.△△大・研究費一覧'!D25+'4.●●大・研究費一覧 '!D25+'5.■■大・研究費一覧'!D25+'6.▲▲大学・研究費一覧'!D25</f>
        <v>0</v>
      </c>
      <c r="E25" s="207">
        <f>'1.○○大学・研究費一覧'!E25+'2.□□大・研究費一覧'!E25+'3.△△大・研究費一覧'!E25+'4.●●大・研究費一覧 '!E25+'5.■■大・研究費一覧'!E25+'6.▲▲大学・研究費一覧'!E25</f>
        <v>0</v>
      </c>
      <c r="F25" s="207">
        <f>'1.○○大学・研究費一覧'!F25+'2.□□大・研究費一覧'!F25+'3.△△大・研究費一覧'!F25+'4.●●大・研究費一覧 '!F25+'5.■■大・研究費一覧'!F25+'6.▲▲大学・研究費一覧'!F25</f>
        <v>0</v>
      </c>
      <c r="G25" s="207">
        <f>'1.○○大学・研究費一覧'!G25+'2.□□大・研究費一覧'!G25+'3.△△大・研究費一覧'!G25+'4.●●大・研究費一覧 '!G25+'5.■■大・研究費一覧'!G25+'6.▲▲大学・研究費一覧'!G25</f>
        <v>0</v>
      </c>
      <c r="H25" s="207">
        <f>'1.○○大学・研究費一覧'!H25+'2.□□大・研究費一覧'!H25+'3.△△大・研究費一覧'!H25+'4.●●大・研究費一覧 '!H25+'5.■■大・研究費一覧'!H25+'6.▲▲大学・研究費一覧'!H25</f>
        <v>0</v>
      </c>
      <c r="I25" s="202">
        <f>SUM(C25:H25)</f>
        <v>0</v>
      </c>
    </row>
    <row r="26" spans="1:11" ht="21.75" customHeight="1">
      <c r="A26" s="192"/>
      <c r="B26" s="208"/>
      <c r="C26" s="209"/>
      <c r="D26" s="209"/>
      <c r="E26" s="209"/>
      <c r="F26" s="209"/>
      <c r="G26" s="210"/>
      <c r="H26" s="211"/>
      <c r="I26" s="209"/>
    </row>
    <row r="27" spans="1:11" ht="23.25" customHeight="1">
      <c r="A27" s="195" t="s">
        <v>139</v>
      </c>
      <c r="B27" s="192"/>
      <c r="C27" s="193" t="s">
        <v>124</v>
      </c>
      <c r="D27" s="194"/>
      <c r="E27" s="194"/>
      <c r="F27" s="194"/>
      <c r="G27" s="194"/>
      <c r="H27" s="196"/>
      <c r="I27" s="196" t="s">
        <v>126</v>
      </c>
    </row>
    <row r="28" spans="1:11" ht="39" customHeight="1" thickBot="1">
      <c r="A28" s="345"/>
      <c r="B28" s="346"/>
      <c r="C28" s="197" t="str">
        <f t="shared" ref="C28:H28" si="4">C8</f>
        <v>2019年度
( 6 ヶ月）</v>
      </c>
      <c r="D28" s="197" t="str">
        <f t="shared" si="4"/>
        <v>2020年度</v>
      </c>
      <c r="E28" s="197" t="str">
        <f t="shared" si="4"/>
        <v>2021年度</v>
      </c>
      <c r="F28" s="197" t="str">
        <f t="shared" si="4"/>
        <v>2022年度</v>
      </c>
      <c r="G28" s="197" t="str">
        <f t="shared" si="4"/>
        <v>2023年度</v>
      </c>
      <c r="H28" s="197" t="str">
        <f t="shared" si="4"/>
        <v>2024年度</v>
      </c>
      <c r="I28" s="198" t="s">
        <v>128</v>
      </c>
    </row>
    <row r="29" spans="1:11" ht="39" customHeight="1" thickTop="1">
      <c r="A29" s="205"/>
      <c r="B29" s="206"/>
      <c r="C29" s="207">
        <f>'1.○○大学・研究費一覧'!C29+'2.□□大・研究費一覧'!C29+'3.△△大・研究費一覧'!C29+'4.●●大・研究費一覧 '!C29+'5.■■大・研究費一覧'!C29+'6.▲▲大学・研究費一覧'!C29</f>
        <v>0</v>
      </c>
      <c r="D29" s="207">
        <f>'1.○○大学・研究費一覧'!D29+'2.□□大・研究費一覧'!D29+'3.△△大・研究費一覧'!D29+'4.●●大・研究費一覧 '!D29+'5.■■大・研究費一覧'!D29+'6.▲▲大学・研究費一覧'!D29</f>
        <v>0</v>
      </c>
      <c r="E29" s="207">
        <f>'1.○○大学・研究費一覧'!E29+'2.□□大・研究費一覧'!E29+'3.△△大・研究費一覧'!E29+'4.●●大・研究費一覧 '!E29+'5.■■大・研究費一覧'!E29+'6.▲▲大学・研究費一覧'!E29</f>
        <v>0</v>
      </c>
      <c r="F29" s="207">
        <f>'1.○○大学・研究費一覧'!F29+'2.□□大・研究費一覧'!F29+'3.△△大・研究費一覧'!F29+'4.●●大・研究費一覧 '!F29+'5.■■大・研究費一覧'!F29+'6.▲▲大学・研究費一覧'!F29</f>
        <v>0</v>
      </c>
      <c r="G29" s="207">
        <f>'1.○○大学・研究費一覧'!G29+'2.□□大・研究費一覧'!G29+'3.△△大・研究費一覧'!G29+'4.●●大・研究費一覧 '!G29+'5.■■大・研究費一覧'!G29+'6.▲▲大学・研究費一覧'!G29</f>
        <v>0</v>
      </c>
      <c r="H29" s="207">
        <f>'1.○○大学・研究費一覧'!H29+'2.□□大・研究費一覧'!H29+'3.△△大・研究費一覧'!H29+'4.●●大・研究費一覧 '!H29+'5.■■大・研究費一覧'!H29+'6.▲▲大学・研究費一覧'!H29</f>
        <v>0</v>
      </c>
      <c r="I29" s="202">
        <f>SUM(C29:H29)</f>
        <v>0</v>
      </c>
    </row>
    <row r="30" spans="1:11" ht="23.25" customHeight="1">
      <c r="A30" s="184"/>
      <c r="B30" s="184"/>
      <c r="C30" s="184"/>
      <c r="D30" s="184"/>
      <c r="E30" s="184"/>
      <c r="F30" s="184"/>
      <c r="G30" s="184"/>
      <c r="H30" s="184"/>
      <c r="I30" s="192"/>
    </row>
    <row r="31" spans="1:11" ht="23.25" customHeight="1">
      <c r="A31" s="184"/>
      <c r="B31" s="184"/>
      <c r="C31" s="184"/>
      <c r="D31" s="184"/>
      <c r="E31" s="184"/>
      <c r="F31" s="184"/>
      <c r="G31" s="184"/>
      <c r="H31" s="184"/>
      <c r="I31" s="192"/>
    </row>
    <row r="32" spans="1:11" ht="23.25" customHeight="1">
      <c r="A32" s="184"/>
      <c r="B32" s="184"/>
      <c r="C32" s="184"/>
      <c r="D32" s="184"/>
      <c r="E32" s="184"/>
      <c r="F32" s="184"/>
      <c r="G32" s="184"/>
      <c r="H32" s="184"/>
      <c r="I32" s="192"/>
    </row>
    <row r="33" spans="1:9" ht="23.25" customHeight="1">
      <c r="A33" s="184"/>
      <c r="B33" s="184"/>
      <c r="C33" s="184"/>
      <c r="D33" s="184"/>
      <c r="E33" s="184"/>
      <c r="F33" s="184"/>
      <c r="G33" s="184"/>
      <c r="H33" s="184"/>
      <c r="I33" s="192"/>
    </row>
    <row r="34" spans="1:9" ht="23.25" customHeight="1">
      <c r="A34" s="184"/>
      <c r="B34" s="212"/>
      <c r="C34" s="213"/>
      <c r="D34" s="213"/>
      <c r="E34" s="184"/>
      <c r="F34" s="184"/>
      <c r="G34" s="184"/>
      <c r="H34" s="184"/>
      <c r="I34" s="192"/>
    </row>
    <row r="35" spans="1:9" ht="23.25" customHeight="1">
      <c r="A35" s="184"/>
      <c r="B35" s="213"/>
      <c r="C35" s="213"/>
      <c r="D35" s="213"/>
    </row>
    <row r="36" spans="1:9" ht="23.25" customHeight="1">
      <c r="A36" s="184"/>
      <c r="B36" s="213"/>
      <c r="C36" s="213"/>
      <c r="D36" s="213"/>
    </row>
    <row r="37" spans="1:9" ht="23.25" customHeight="1">
      <c r="A37" s="184"/>
      <c r="B37" s="214"/>
      <c r="C37" s="214"/>
      <c r="D37" s="214"/>
    </row>
  </sheetData>
  <mergeCells count="18">
    <mergeCell ref="A9:A10"/>
    <mergeCell ref="B1:I1"/>
    <mergeCell ref="A2:I2"/>
    <mergeCell ref="C3:E3"/>
    <mergeCell ref="H6:I6"/>
    <mergeCell ref="A8:B8"/>
    <mergeCell ref="A28:B28"/>
    <mergeCell ref="A11:B11"/>
    <mergeCell ref="A12:B12"/>
    <mergeCell ref="A13:B13"/>
    <mergeCell ref="A14:B14"/>
    <mergeCell ref="A16:B16"/>
    <mergeCell ref="A17:A18"/>
    <mergeCell ref="A19:B19"/>
    <mergeCell ref="A20:B20"/>
    <mergeCell ref="A21:B21"/>
    <mergeCell ref="A22:B22"/>
    <mergeCell ref="A24:B24"/>
  </mergeCells>
  <phoneticPr fontId="2"/>
  <pageMargins left="0.7" right="0.7" top="0.75" bottom="0.75" header="0.3" footer="0.3"/>
  <pageSetup paperSize="9" scale="69"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K32"/>
  <sheetViews>
    <sheetView view="pageBreakPreview" zoomScale="70" zoomScaleNormal="55" zoomScaleSheetLayoutView="70" workbookViewId="0">
      <selection activeCell="L19" sqref="L19"/>
    </sheetView>
  </sheetViews>
  <sheetFormatPr defaultColWidth="9" defaultRowHeight="13.5"/>
  <cols>
    <col min="1" max="1" width="10.25" style="186" customWidth="1"/>
    <col min="2" max="2" width="14.875" style="186" customWidth="1"/>
    <col min="3" max="9" width="14.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218" t="s">
        <v>149</v>
      </c>
      <c r="B1" s="351" t="s">
        <v>150</v>
      </c>
      <c r="C1" s="351"/>
      <c r="D1" s="351"/>
      <c r="E1" s="351"/>
      <c r="F1" s="351"/>
      <c r="G1" s="351"/>
      <c r="H1" s="351"/>
      <c r="I1" s="351"/>
    </row>
    <row r="2" spans="1:11" ht="24" customHeight="1" thickBot="1">
      <c r="A2" s="362" t="s">
        <v>151</v>
      </c>
      <c r="B2" s="362"/>
      <c r="C2" s="362"/>
      <c r="D2" s="362"/>
      <c r="E2" s="362"/>
      <c r="F2" s="362"/>
      <c r="G2" s="362"/>
      <c r="H2" s="362"/>
      <c r="I2" s="362"/>
    </row>
    <row r="3" spans="1:11" ht="24.75" thickBot="1">
      <c r="A3" s="189" t="s">
        <v>119</v>
      </c>
      <c r="B3" s="190"/>
      <c r="C3" s="353" t="str">
        <f>研究費一覧資料の説明!D8</f>
        <v>OOプロジェクト</v>
      </c>
      <c r="D3" s="353"/>
      <c r="E3" s="354"/>
      <c r="F3" s="188"/>
      <c r="G3" s="188"/>
      <c r="H3" s="188"/>
    </row>
    <row r="4" spans="1:11" ht="19.899999999999999" customHeight="1">
      <c r="A4" s="216"/>
      <c r="B4" s="216"/>
      <c r="C4" s="217"/>
      <c r="D4" s="217"/>
      <c r="E4" s="217"/>
      <c r="G4" s="192"/>
      <c r="H4" s="192"/>
      <c r="I4" s="192"/>
    </row>
    <row r="5" spans="1:11" ht="10.15" customHeight="1">
      <c r="A5" s="187"/>
      <c r="B5" s="192"/>
      <c r="C5" s="193"/>
      <c r="D5" s="194"/>
      <c r="E5" s="194"/>
      <c r="F5" s="194"/>
      <c r="G5" s="194"/>
      <c r="H5" s="359"/>
      <c r="I5" s="359"/>
    </row>
    <row r="6" spans="1:11" ht="19.899999999999999" customHeight="1">
      <c r="A6" s="195"/>
      <c r="B6" s="192"/>
      <c r="C6" s="193" t="s">
        <v>124</v>
      </c>
      <c r="D6" s="194"/>
      <c r="E6" s="194"/>
      <c r="F6" s="194"/>
      <c r="G6" s="194"/>
      <c r="H6" s="196"/>
      <c r="I6" s="196" t="s">
        <v>152</v>
      </c>
    </row>
    <row r="7" spans="1:11" ht="40.15" customHeight="1" thickBot="1">
      <c r="A7" s="345"/>
      <c r="B7" s="346"/>
      <c r="C7" s="197" t="str">
        <f>'1.○○大学・研究費一覧'!C8</f>
        <v>2019年度
( 6 ヶ月）</v>
      </c>
      <c r="D7" s="197" t="str">
        <f>'1.○○大学・研究費一覧'!D8</f>
        <v>2020年度</v>
      </c>
      <c r="E7" s="197" t="str">
        <f>'1.○○大学・研究費一覧'!E8</f>
        <v>2021年度</v>
      </c>
      <c r="F7" s="197" t="str">
        <f>'1.○○大学・研究費一覧'!F8</f>
        <v>2022年度</v>
      </c>
      <c r="G7" s="197" t="str">
        <f>'1.○○大学・研究費一覧'!G8</f>
        <v>2023年度</v>
      </c>
      <c r="H7" s="197" t="str">
        <f>'1.○○大学・研究費一覧'!H8</f>
        <v>2024年度</v>
      </c>
      <c r="I7" s="198" t="s">
        <v>128</v>
      </c>
      <c r="K7" s="199"/>
    </row>
    <row r="8" spans="1:11" ht="40.15" customHeight="1" thickTop="1">
      <c r="A8" s="367" t="str">
        <f>研究費一覧資料の説明!D10</f>
        <v>○○○大学</v>
      </c>
      <c r="B8" s="200" t="s">
        <v>64</v>
      </c>
      <c r="C8" s="219">
        <f>'1.○○大学・研究費一覧'!C14*1000</f>
        <v>0</v>
      </c>
      <c r="D8" s="219">
        <f>'1.○○大学・研究費一覧'!D14*1000</f>
        <v>0</v>
      </c>
      <c r="E8" s="219">
        <f>'1.○○大学・研究費一覧'!E14*1000</f>
        <v>0</v>
      </c>
      <c r="F8" s="219">
        <f>'1.○○大学・研究費一覧'!F14*1000</f>
        <v>0</v>
      </c>
      <c r="G8" s="219">
        <f>'1.○○大学・研究費一覧'!G14*1000</f>
        <v>0</v>
      </c>
      <c r="H8" s="219">
        <f>'1.○○大学・研究費一覧'!H14*1000</f>
        <v>0</v>
      </c>
      <c r="I8" s="220">
        <f>SUM(C8:H8)</f>
        <v>0</v>
      </c>
    </row>
    <row r="9" spans="1:11" ht="40.15" customHeight="1">
      <c r="A9" s="368"/>
      <c r="B9" s="221" t="s">
        <v>153</v>
      </c>
      <c r="C9" s="207">
        <f>'1.○○大学・研究費一覧'!C22*1000</f>
        <v>0</v>
      </c>
      <c r="D9" s="207">
        <f>'1.○○大学・研究費一覧'!D22*1000</f>
        <v>0</v>
      </c>
      <c r="E9" s="207">
        <f>'1.○○大学・研究費一覧'!E22*1000</f>
        <v>0</v>
      </c>
      <c r="F9" s="207">
        <f>'1.○○大学・研究費一覧'!F22*1000</f>
        <v>0</v>
      </c>
      <c r="G9" s="207">
        <f>'1.○○大学・研究費一覧'!G22*1000</f>
        <v>0</v>
      </c>
      <c r="H9" s="207">
        <f>'1.○○大学・研究費一覧'!H22*1000</f>
        <v>0</v>
      </c>
      <c r="I9" s="202">
        <f>SUM(C9:H9)</f>
        <v>0</v>
      </c>
    </row>
    <row r="10" spans="1:11" ht="40.15" customHeight="1">
      <c r="A10" s="369" t="str">
        <f>研究費一覧資料の説明!D9</f>
        <v>○○○</v>
      </c>
      <c r="B10" s="221" t="s">
        <v>65</v>
      </c>
      <c r="C10" s="207">
        <f>'1.○○大学・研究費一覧'!C25*1000</f>
        <v>0</v>
      </c>
      <c r="D10" s="207">
        <f>'1.○○大学・研究費一覧'!D25*1000</f>
        <v>0</v>
      </c>
      <c r="E10" s="207">
        <f>'1.○○大学・研究費一覧'!E25*1000</f>
        <v>0</v>
      </c>
      <c r="F10" s="207">
        <f>'1.○○大学・研究費一覧'!F25*1000</f>
        <v>0</v>
      </c>
      <c r="G10" s="207">
        <f>'1.○○大学・研究費一覧'!G25*1000</f>
        <v>0</v>
      </c>
      <c r="H10" s="207">
        <f>'1.○○大学・研究費一覧'!H25*1000</f>
        <v>0</v>
      </c>
      <c r="I10" s="202">
        <f>SUM(C10:H10)</f>
        <v>0</v>
      </c>
    </row>
    <row r="11" spans="1:11" ht="40.15" customHeight="1" thickBot="1">
      <c r="A11" s="370"/>
      <c r="B11" s="222" t="s">
        <v>154</v>
      </c>
      <c r="C11" s="223">
        <f>'1.○○大学・研究費一覧'!C29*1000</f>
        <v>0</v>
      </c>
      <c r="D11" s="223">
        <f>'1.○○大学・研究費一覧'!D29*1000</f>
        <v>0</v>
      </c>
      <c r="E11" s="223">
        <f>'1.○○大学・研究費一覧'!E29*1000</f>
        <v>0</v>
      </c>
      <c r="F11" s="223">
        <f>'1.○○大学・研究費一覧'!F29*1000</f>
        <v>0</v>
      </c>
      <c r="G11" s="223">
        <f>'1.○○大学・研究費一覧'!G29*1000</f>
        <v>0</v>
      </c>
      <c r="H11" s="223">
        <f>'1.○○大学・研究費一覧'!H29*1000</f>
        <v>0</v>
      </c>
      <c r="I11" s="224">
        <f>SUM(I8:I10)</f>
        <v>0</v>
      </c>
    </row>
    <row r="12" spans="1:11" ht="40.15" customHeight="1">
      <c r="A12" s="365" t="str">
        <f>研究費一覧資料の説明!D13</f>
        <v>□□□大学</v>
      </c>
      <c r="B12" s="225" t="s">
        <v>64</v>
      </c>
      <c r="C12" s="226">
        <f>'2.□□大・研究費一覧'!C14*1000</f>
        <v>0</v>
      </c>
      <c r="D12" s="226">
        <f>'2.□□大・研究費一覧'!D14*1000</f>
        <v>0</v>
      </c>
      <c r="E12" s="226">
        <f>'2.□□大・研究費一覧'!E14*1000</f>
        <v>0</v>
      </c>
      <c r="F12" s="226">
        <f>'2.□□大・研究費一覧'!F14*1000</f>
        <v>0</v>
      </c>
      <c r="G12" s="226">
        <f>'2.□□大・研究費一覧'!G14*1000</f>
        <v>0</v>
      </c>
      <c r="H12" s="226">
        <f>'2.□□大・研究費一覧'!H14*1000</f>
        <v>0</v>
      </c>
      <c r="I12" s="227">
        <f>SUM(C12:H12)</f>
        <v>0</v>
      </c>
    </row>
    <row r="13" spans="1:11" ht="40.15" customHeight="1">
      <c r="A13" s="366"/>
      <c r="B13" s="221" t="s">
        <v>153</v>
      </c>
      <c r="C13" s="207">
        <f>'2.□□大・研究費一覧'!C22*1000</f>
        <v>0</v>
      </c>
      <c r="D13" s="207">
        <f>'2.□□大・研究費一覧'!D22*1000</f>
        <v>0</v>
      </c>
      <c r="E13" s="207">
        <f>'2.□□大・研究費一覧'!E22*1000</f>
        <v>0</v>
      </c>
      <c r="F13" s="207">
        <f>'2.□□大・研究費一覧'!F22*1000</f>
        <v>0</v>
      </c>
      <c r="G13" s="207">
        <f>'2.□□大・研究費一覧'!G22*1000</f>
        <v>0</v>
      </c>
      <c r="H13" s="207">
        <f>'2.□□大・研究費一覧'!H22*1000</f>
        <v>0</v>
      </c>
      <c r="I13" s="228">
        <f>SUM(C13:H13)</f>
        <v>0</v>
      </c>
    </row>
    <row r="14" spans="1:11" ht="40.15" customHeight="1">
      <c r="A14" s="363" t="str">
        <f>研究費一覧資料の説明!D12</f>
        <v>□□□</v>
      </c>
      <c r="B14" s="221" t="s">
        <v>65</v>
      </c>
      <c r="C14" s="207">
        <f>'2.□□大・研究費一覧'!C25*1000</f>
        <v>0</v>
      </c>
      <c r="D14" s="207">
        <f>'2.□□大・研究費一覧'!D25*1000</f>
        <v>0</v>
      </c>
      <c r="E14" s="207">
        <f>'2.□□大・研究費一覧'!E25*1000</f>
        <v>0</v>
      </c>
      <c r="F14" s="207">
        <f>'2.□□大・研究費一覧'!F25*1000</f>
        <v>0</v>
      </c>
      <c r="G14" s="207">
        <f>'2.□□大・研究費一覧'!G25*1000</f>
        <v>0</v>
      </c>
      <c r="H14" s="207">
        <f>'2.□□大・研究費一覧'!H25*1000</f>
        <v>0</v>
      </c>
      <c r="I14" s="228">
        <f>SUM(C14:H14)</f>
        <v>0</v>
      </c>
    </row>
    <row r="15" spans="1:11" ht="40.15" customHeight="1" thickBot="1">
      <c r="A15" s="364"/>
      <c r="B15" s="229" t="s">
        <v>154</v>
      </c>
      <c r="C15" s="230">
        <f>'2.□□大・研究費一覧'!C29*1000</f>
        <v>0</v>
      </c>
      <c r="D15" s="230">
        <f>'2.□□大・研究費一覧'!D29*1000</f>
        <v>0</v>
      </c>
      <c r="E15" s="230">
        <f>'2.□□大・研究費一覧'!E29*1000</f>
        <v>0</v>
      </c>
      <c r="F15" s="230">
        <f>'2.□□大・研究費一覧'!F29*1000</f>
        <v>0</v>
      </c>
      <c r="G15" s="230">
        <f>'2.□□大・研究費一覧'!G29*1000</f>
        <v>0</v>
      </c>
      <c r="H15" s="230">
        <f>'2.□□大・研究費一覧'!H29*1000</f>
        <v>0</v>
      </c>
      <c r="I15" s="231">
        <f>SUM(I12:I14)</f>
        <v>0</v>
      </c>
    </row>
    <row r="16" spans="1:11" ht="40.15" customHeight="1">
      <c r="A16" s="365" t="str">
        <f>研究費一覧資料の説明!D16</f>
        <v>△△△大学</v>
      </c>
      <c r="B16" s="225" t="s">
        <v>64</v>
      </c>
      <c r="C16" s="226">
        <f>'3.△△大・研究費一覧'!C14*1000</f>
        <v>0</v>
      </c>
      <c r="D16" s="226">
        <f>'3.△△大・研究費一覧'!D14*1000</f>
        <v>0</v>
      </c>
      <c r="E16" s="226">
        <f>'3.△△大・研究費一覧'!E14*1000</f>
        <v>0</v>
      </c>
      <c r="F16" s="226">
        <f>'3.△△大・研究費一覧'!F14*1000</f>
        <v>0</v>
      </c>
      <c r="G16" s="226">
        <f>'3.△△大・研究費一覧'!G14*1000</f>
        <v>0</v>
      </c>
      <c r="H16" s="226">
        <f>'3.△△大・研究費一覧'!H14*1000</f>
        <v>0</v>
      </c>
      <c r="I16" s="227">
        <f>SUM(C16:H16)</f>
        <v>0</v>
      </c>
    </row>
    <row r="17" spans="1:9" ht="40.15" customHeight="1">
      <c r="A17" s="366"/>
      <c r="B17" s="221" t="s">
        <v>153</v>
      </c>
      <c r="C17" s="207">
        <f>'3.△△大・研究費一覧'!C22*1000</f>
        <v>0</v>
      </c>
      <c r="D17" s="207">
        <f>'3.△△大・研究費一覧'!D22*1000</f>
        <v>0</v>
      </c>
      <c r="E17" s="207">
        <f>'3.△△大・研究費一覧'!E22*1000</f>
        <v>0</v>
      </c>
      <c r="F17" s="207">
        <f>'3.△△大・研究費一覧'!F22*1000</f>
        <v>0</v>
      </c>
      <c r="G17" s="207">
        <f>'3.△△大・研究費一覧'!G22*1000</f>
        <v>0</v>
      </c>
      <c r="H17" s="207">
        <f>'3.△△大・研究費一覧'!H22*1000</f>
        <v>0</v>
      </c>
      <c r="I17" s="228">
        <f>SUM(C17:H17)</f>
        <v>0</v>
      </c>
    </row>
    <row r="18" spans="1:9" ht="40.15" customHeight="1">
      <c r="A18" s="363" t="str">
        <f>研究費一覧資料の説明!D15</f>
        <v>△△△</v>
      </c>
      <c r="B18" s="221" t="s">
        <v>65</v>
      </c>
      <c r="C18" s="207">
        <f>'3.△△大・研究費一覧'!C25*1000</f>
        <v>0</v>
      </c>
      <c r="D18" s="207">
        <f>'3.△△大・研究費一覧'!D25*1000</f>
        <v>0</v>
      </c>
      <c r="E18" s="207">
        <f>'3.△△大・研究費一覧'!E25*1000</f>
        <v>0</v>
      </c>
      <c r="F18" s="207">
        <f>'3.△△大・研究費一覧'!F25*1000</f>
        <v>0</v>
      </c>
      <c r="G18" s="207">
        <f>'3.△△大・研究費一覧'!G25*1000</f>
        <v>0</v>
      </c>
      <c r="H18" s="207">
        <f>'3.△△大・研究費一覧'!H25*1000</f>
        <v>0</v>
      </c>
      <c r="I18" s="228">
        <f>SUM(C18:H18)</f>
        <v>0</v>
      </c>
    </row>
    <row r="19" spans="1:9" ht="40.15" customHeight="1" thickBot="1">
      <c r="A19" s="364"/>
      <c r="B19" s="229" t="s">
        <v>154</v>
      </c>
      <c r="C19" s="230">
        <f>'3.△△大・研究費一覧'!C29*1000</f>
        <v>0</v>
      </c>
      <c r="D19" s="230">
        <f>'3.△△大・研究費一覧'!D29*1000</f>
        <v>0</v>
      </c>
      <c r="E19" s="230">
        <f>'3.△△大・研究費一覧'!E29*1000</f>
        <v>0</v>
      </c>
      <c r="F19" s="230">
        <f>'3.△△大・研究費一覧'!F29*1000</f>
        <v>0</v>
      </c>
      <c r="G19" s="230">
        <f>'3.△△大・研究費一覧'!G29*1000</f>
        <v>0</v>
      </c>
      <c r="H19" s="230">
        <f>'3.△△大・研究費一覧'!H29*1000</f>
        <v>0</v>
      </c>
      <c r="I19" s="231">
        <f>SUM(I16:I18)</f>
        <v>0</v>
      </c>
    </row>
    <row r="20" spans="1:9" ht="40.15" customHeight="1">
      <c r="A20" s="365" t="str">
        <f>研究費一覧資料の説明!D19</f>
        <v>●●●大学</v>
      </c>
      <c r="B20" s="225" t="s">
        <v>64</v>
      </c>
      <c r="C20" s="226">
        <f>'4.●●大・研究費一覧 '!C14*1000</f>
        <v>0</v>
      </c>
      <c r="D20" s="226">
        <f>'4.●●大・研究費一覧 '!D14*1000</f>
        <v>0</v>
      </c>
      <c r="E20" s="226">
        <f>'4.●●大・研究費一覧 '!E14*1000</f>
        <v>0</v>
      </c>
      <c r="F20" s="226">
        <f>'4.●●大・研究費一覧 '!F14*1000</f>
        <v>0</v>
      </c>
      <c r="G20" s="226">
        <f>'4.●●大・研究費一覧 '!G14*1000</f>
        <v>0</v>
      </c>
      <c r="H20" s="226">
        <f>'4.●●大・研究費一覧 '!H14*1000</f>
        <v>0</v>
      </c>
      <c r="I20" s="227">
        <f>SUM(C20:H20)</f>
        <v>0</v>
      </c>
    </row>
    <row r="21" spans="1:9" ht="40.15" customHeight="1">
      <c r="A21" s="366"/>
      <c r="B21" s="221" t="s">
        <v>153</v>
      </c>
      <c r="C21" s="207">
        <f>'4.●●大・研究費一覧 '!C22*1000</f>
        <v>0</v>
      </c>
      <c r="D21" s="207">
        <f>'4.●●大・研究費一覧 '!D22*1000</f>
        <v>0</v>
      </c>
      <c r="E21" s="207">
        <f>'4.●●大・研究費一覧 '!E22*1000</f>
        <v>0</v>
      </c>
      <c r="F21" s="207">
        <f>'4.●●大・研究費一覧 '!F22*1000</f>
        <v>0</v>
      </c>
      <c r="G21" s="207">
        <f>'4.●●大・研究費一覧 '!G22*1000</f>
        <v>0</v>
      </c>
      <c r="H21" s="207">
        <f>'4.●●大・研究費一覧 '!H22*1000</f>
        <v>0</v>
      </c>
      <c r="I21" s="228">
        <f>SUM(C21:H21)</f>
        <v>0</v>
      </c>
    </row>
    <row r="22" spans="1:9" ht="40.15" customHeight="1">
      <c r="A22" s="363" t="str">
        <f>研究費一覧資料の説明!D18</f>
        <v>●●●</v>
      </c>
      <c r="B22" s="221" t="s">
        <v>65</v>
      </c>
      <c r="C22" s="207">
        <f>'4.●●大・研究費一覧 '!C25*1000</f>
        <v>0</v>
      </c>
      <c r="D22" s="207">
        <f>'4.●●大・研究費一覧 '!D25*1000</f>
        <v>0</v>
      </c>
      <c r="E22" s="207">
        <f>'4.●●大・研究費一覧 '!E25*1000</f>
        <v>0</v>
      </c>
      <c r="F22" s="207">
        <f>'4.●●大・研究費一覧 '!F25*1000</f>
        <v>0</v>
      </c>
      <c r="G22" s="207">
        <f>'4.●●大・研究費一覧 '!G25*1000</f>
        <v>0</v>
      </c>
      <c r="H22" s="207">
        <f>'4.●●大・研究費一覧 '!H25*1000</f>
        <v>0</v>
      </c>
      <c r="I22" s="228">
        <f>SUM(C22:H22)</f>
        <v>0</v>
      </c>
    </row>
    <row r="23" spans="1:9" ht="40.15" customHeight="1" thickBot="1">
      <c r="A23" s="364"/>
      <c r="B23" s="229" t="s">
        <v>154</v>
      </c>
      <c r="C23" s="230">
        <f>'4.●●大・研究費一覧 '!C29*1000</f>
        <v>0</v>
      </c>
      <c r="D23" s="230">
        <f>'4.●●大・研究費一覧 '!D29*1000</f>
        <v>0</v>
      </c>
      <c r="E23" s="230">
        <f>'4.●●大・研究費一覧 '!E29*1000</f>
        <v>0</v>
      </c>
      <c r="F23" s="230">
        <f>'4.●●大・研究費一覧 '!F29*1000</f>
        <v>0</v>
      </c>
      <c r="G23" s="230">
        <f>'4.●●大・研究費一覧 '!G29*1000</f>
        <v>0</v>
      </c>
      <c r="H23" s="230">
        <f>'4.●●大・研究費一覧 '!H29*1000</f>
        <v>0</v>
      </c>
      <c r="I23" s="231">
        <f>SUM(I20:I22)</f>
        <v>0</v>
      </c>
    </row>
    <row r="24" spans="1:9" ht="40.15" customHeight="1">
      <c r="A24" s="365" t="str">
        <f>研究費一覧資料の説明!D22</f>
        <v>■■■大学</v>
      </c>
      <c r="B24" s="225" t="s">
        <v>64</v>
      </c>
      <c r="C24" s="226">
        <f>'5.■■大・研究費一覧'!C14*1000</f>
        <v>0</v>
      </c>
      <c r="D24" s="226">
        <f>'5.■■大・研究費一覧'!D14*1000</f>
        <v>0</v>
      </c>
      <c r="E24" s="226">
        <f>'5.■■大・研究費一覧'!E14*1000</f>
        <v>0</v>
      </c>
      <c r="F24" s="226">
        <f>'5.■■大・研究費一覧'!F14*1000</f>
        <v>0</v>
      </c>
      <c r="G24" s="226">
        <f>'5.■■大・研究費一覧'!G14*1000</f>
        <v>0</v>
      </c>
      <c r="H24" s="226">
        <f>'5.■■大・研究費一覧'!H14*1000</f>
        <v>0</v>
      </c>
      <c r="I24" s="227">
        <f>SUM(C24:H24)</f>
        <v>0</v>
      </c>
    </row>
    <row r="25" spans="1:9" ht="40.15" customHeight="1">
      <c r="A25" s="366"/>
      <c r="B25" s="221" t="s">
        <v>153</v>
      </c>
      <c r="C25" s="207">
        <f>'5.■■大・研究費一覧'!C22*1000</f>
        <v>0</v>
      </c>
      <c r="D25" s="207">
        <f>'5.■■大・研究費一覧'!D22*1000</f>
        <v>0</v>
      </c>
      <c r="E25" s="207">
        <f>'5.■■大・研究費一覧'!E22*1000</f>
        <v>0</v>
      </c>
      <c r="F25" s="207">
        <f>'5.■■大・研究費一覧'!F22*1000</f>
        <v>0</v>
      </c>
      <c r="G25" s="207">
        <f>'5.■■大・研究費一覧'!G22*1000</f>
        <v>0</v>
      </c>
      <c r="H25" s="207">
        <f>'5.■■大・研究費一覧'!H22*1000</f>
        <v>0</v>
      </c>
      <c r="I25" s="228">
        <f>SUM(C25:H25)</f>
        <v>0</v>
      </c>
    </row>
    <row r="26" spans="1:9" ht="40.15" customHeight="1">
      <c r="A26" s="363" t="str">
        <f>研究費一覧資料の説明!D21</f>
        <v>■■■</v>
      </c>
      <c r="B26" s="221" t="s">
        <v>65</v>
      </c>
      <c r="C26" s="207">
        <f>'5.■■大・研究費一覧'!C25*1000</f>
        <v>0</v>
      </c>
      <c r="D26" s="207">
        <f>'5.■■大・研究費一覧'!D25*1000</f>
        <v>0</v>
      </c>
      <c r="E26" s="207">
        <f>'5.■■大・研究費一覧'!E25*1000</f>
        <v>0</v>
      </c>
      <c r="F26" s="207">
        <f>'5.■■大・研究費一覧'!F25*1000</f>
        <v>0</v>
      </c>
      <c r="G26" s="207">
        <f>'5.■■大・研究費一覧'!G25*1000</f>
        <v>0</v>
      </c>
      <c r="H26" s="207">
        <f>'5.■■大・研究費一覧'!H25*1000</f>
        <v>0</v>
      </c>
      <c r="I26" s="228">
        <f>SUM(C26:H26)</f>
        <v>0</v>
      </c>
    </row>
    <row r="27" spans="1:9" ht="40.15" customHeight="1" thickBot="1">
      <c r="A27" s="364"/>
      <c r="B27" s="229" t="s">
        <v>154</v>
      </c>
      <c r="C27" s="230">
        <f>'5.■■大・研究費一覧'!C29*1000</f>
        <v>0</v>
      </c>
      <c r="D27" s="230">
        <f>'5.■■大・研究費一覧'!D29*1000</f>
        <v>0</v>
      </c>
      <c r="E27" s="230">
        <f>'5.■■大・研究費一覧'!E29*1000</f>
        <v>0</v>
      </c>
      <c r="F27" s="230">
        <f>'5.■■大・研究費一覧'!F29*1000</f>
        <v>0</v>
      </c>
      <c r="G27" s="230">
        <f>'5.■■大・研究費一覧'!G29*1000</f>
        <v>0</v>
      </c>
      <c r="H27" s="230">
        <f>'5.■■大・研究費一覧'!H29*1000</f>
        <v>0</v>
      </c>
      <c r="I27" s="231">
        <f>SUM(I24:I26)</f>
        <v>0</v>
      </c>
    </row>
    <row r="28" spans="1:9" ht="40.15" customHeight="1">
      <c r="A28" s="365" t="str">
        <f>研究費一覧資料の説明!D25</f>
        <v>▲▲▲大学</v>
      </c>
      <c r="B28" s="225" t="s">
        <v>64</v>
      </c>
      <c r="C28" s="226">
        <f>'6.▲▲大学・研究費一覧'!C14*1000</f>
        <v>0</v>
      </c>
      <c r="D28" s="226">
        <f>'6.▲▲大学・研究費一覧'!D14*1000</f>
        <v>0</v>
      </c>
      <c r="E28" s="226">
        <f>'6.▲▲大学・研究費一覧'!E14*1000</f>
        <v>0</v>
      </c>
      <c r="F28" s="226">
        <f>'6.▲▲大学・研究費一覧'!F14*1000</f>
        <v>0</v>
      </c>
      <c r="G28" s="226">
        <f>'6.▲▲大学・研究費一覧'!G14*1000</f>
        <v>0</v>
      </c>
      <c r="H28" s="226">
        <f>'6.▲▲大学・研究費一覧'!H14*1000</f>
        <v>0</v>
      </c>
      <c r="I28" s="227">
        <f>SUM(C28:H28)</f>
        <v>0</v>
      </c>
    </row>
    <row r="29" spans="1:9" ht="40.15" customHeight="1">
      <c r="A29" s="366"/>
      <c r="B29" s="221" t="s">
        <v>153</v>
      </c>
      <c r="C29" s="207">
        <f>'6.▲▲大学・研究費一覧'!C22*1000</f>
        <v>0</v>
      </c>
      <c r="D29" s="207">
        <f>'6.▲▲大学・研究費一覧'!D22*1000</f>
        <v>0</v>
      </c>
      <c r="E29" s="207">
        <f>'6.▲▲大学・研究費一覧'!E22*1000</f>
        <v>0</v>
      </c>
      <c r="F29" s="207">
        <f>'6.▲▲大学・研究費一覧'!F22*1000</f>
        <v>0</v>
      </c>
      <c r="G29" s="207">
        <f>'6.▲▲大学・研究費一覧'!G22*1000</f>
        <v>0</v>
      </c>
      <c r="H29" s="207">
        <f>'6.▲▲大学・研究費一覧'!H22*1000</f>
        <v>0</v>
      </c>
      <c r="I29" s="228">
        <f>SUM(C29:H29)</f>
        <v>0</v>
      </c>
    </row>
    <row r="30" spans="1:9" ht="40.15" customHeight="1">
      <c r="A30" s="363" t="str">
        <f>研究費一覧資料の説明!D24</f>
        <v>▲▲▲</v>
      </c>
      <c r="B30" s="221" t="s">
        <v>65</v>
      </c>
      <c r="C30" s="207">
        <f>'6.▲▲大学・研究費一覧'!C25*1000</f>
        <v>0</v>
      </c>
      <c r="D30" s="207">
        <f>'6.▲▲大学・研究費一覧'!D25*1000</f>
        <v>0</v>
      </c>
      <c r="E30" s="207">
        <f>'6.▲▲大学・研究費一覧'!E25*1000</f>
        <v>0</v>
      </c>
      <c r="F30" s="207">
        <f>'6.▲▲大学・研究費一覧'!F25*1000</f>
        <v>0</v>
      </c>
      <c r="G30" s="207">
        <f>'6.▲▲大学・研究費一覧'!G25*1000</f>
        <v>0</v>
      </c>
      <c r="H30" s="207">
        <f>'6.▲▲大学・研究費一覧'!H25*1000</f>
        <v>0</v>
      </c>
      <c r="I30" s="228">
        <f>SUM(C30:H30)</f>
        <v>0</v>
      </c>
    </row>
    <row r="31" spans="1:9" ht="40.15" customHeight="1" thickBot="1">
      <c r="A31" s="364"/>
      <c r="B31" s="229" t="s">
        <v>154</v>
      </c>
      <c r="C31" s="230">
        <f>'6.▲▲大学・研究費一覧'!C29*1000</f>
        <v>0</v>
      </c>
      <c r="D31" s="230">
        <f>'6.▲▲大学・研究費一覧'!D29*1000</f>
        <v>0</v>
      </c>
      <c r="E31" s="230">
        <f>'6.▲▲大学・研究費一覧'!E29*1000</f>
        <v>0</v>
      </c>
      <c r="F31" s="230">
        <f>'6.▲▲大学・研究費一覧'!F29*1000</f>
        <v>0</v>
      </c>
      <c r="G31" s="230">
        <f>'6.▲▲大学・研究費一覧'!G29*1000</f>
        <v>0</v>
      </c>
      <c r="H31" s="230">
        <f>'6.▲▲大学・研究費一覧'!H29*1000</f>
        <v>0</v>
      </c>
      <c r="I31" s="231">
        <f>SUM(I28:I30)</f>
        <v>0</v>
      </c>
    </row>
    <row r="32" spans="1:9" ht="23.25" customHeight="1">
      <c r="A32" s="184"/>
      <c r="B32" s="214"/>
      <c r="C32" s="214"/>
      <c r="D32" s="214"/>
    </row>
  </sheetData>
  <mergeCells count="17">
    <mergeCell ref="A20:A21"/>
    <mergeCell ref="B1:I1"/>
    <mergeCell ref="A2:I2"/>
    <mergeCell ref="C3:E3"/>
    <mergeCell ref="H5:I5"/>
    <mergeCell ref="A7:B7"/>
    <mergeCell ref="A8:A9"/>
    <mergeCell ref="A10:A11"/>
    <mergeCell ref="A12:A13"/>
    <mergeCell ref="A14:A15"/>
    <mergeCell ref="A16:A17"/>
    <mergeCell ref="A18:A19"/>
    <mergeCell ref="A22:A23"/>
    <mergeCell ref="A24:A25"/>
    <mergeCell ref="A26:A27"/>
    <mergeCell ref="A28:A29"/>
    <mergeCell ref="A30:A31"/>
  </mergeCells>
  <phoneticPr fontId="2"/>
  <pageMargins left="0.7" right="0.7" top="0.75" bottom="0.75" header="0.3" footer="0.3"/>
  <pageSetup paperSize="9" scale="70" orientation="portrait" r:id="rId1"/>
  <headerFooter>
    <oddFooter>&amp;C&amp;P</oddFooter>
  </headerFooter>
  <ignoredErrors>
    <ignoredError sqref="I11 I15 I19 I23 I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K34"/>
  <sheetViews>
    <sheetView view="pageBreakPreview" zoomScaleNormal="90" zoomScaleSheetLayoutView="100" workbookViewId="0">
      <selection activeCell="H3" sqref="H3"/>
    </sheetView>
  </sheetViews>
  <sheetFormatPr defaultRowHeight="13.5"/>
  <cols>
    <col min="1" max="1" width="9" style="30" customWidth="1"/>
    <col min="2" max="2" width="23.25" style="31" customWidth="1"/>
    <col min="3" max="9" width="11.5" customWidth="1"/>
  </cols>
  <sheetData>
    <row r="1" spans="1:11" ht="24.75" customHeight="1">
      <c r="A1" s="16" t="str">
        <f>'5カ年予算計画書'!B2</f>
        <v>ERATO ○○プロジェクト</v>
      </c>
      <c r="B1" s="16"/>
      <c r="K1" s="40" t="s">
        <v>86</v>
      </c>
    </row>
    <row r="2" spans="1:11" ht="15" customHeight="1">
      <c r="A2" s="17" t="s">
        <v>34</v>
      </c>
      <c r="B2" s="18"/>
      <c r="C2" s="17" t="s">
        <v>218</v>
      </c>
      <c r="D2" s="17" t="s">
        <v>219</v>
      </c>
      <c r="E2" s="17" t="s">
        <v>220</v>
      </c>
      <c r="F2" s="17" t="s">
        <v>221</v>
      </c>
      <c r="G2" s="17" t="s">
        <v>222</v>
      </c>
      <c r="H2" s="17" t="s">
        <v>223</v>
      </c>
      <c r="I2" s="19" t="s">
        <v>35</v>
      </c>
    </row>
    <row r="3" spans="1:11" ht="15" customHeight="1">
      <c r="A3" s="17" t="s">
        <v>156</v>
      </c>
      <c r="B3" s="18"/>
      <c r="C3" s="17">
        <f>C4+C6+C7+C8</f>
        <v>0</v>
      </c>
      <c r="D3" s="17">
        <f t="shared" ref="D3:H3" si="0">D4+D6+D7+D8</f>
        <v>0</v>
      </c>
      <c r="E3" s="17">
        <f t="shared" si="0"/>
        <v>0</v>
      </c>
      <c r="F3" s="17">
        <f t="shared" si="0"/>
        <v>0</v>
      </c>
      <c r="G3" s="17">
        <f t="shared" si="0"/>
        <v>0</v>
      </c>
      <c r="H3" s="17">
        <f t="shared" si="0"/>
        <v>0</v>
      </c>
      <c r="I3" s="19">
        <f t="shared" ref="I3:I14" si="1">SUM(C3:H3)</f>
        <v>0</v>
      </c>
    </row>
    <row r="4" spans="1:11" ht="15" customHeight="1">
      <c r="A4" s="20"/>
      <c r="B4" s="21" t="s">
        <v>36</v>
      </c>
      <c r="C4" s="22">
        <f>'5カ年予算計画書'!K18+'5カ年予算計画書'!K69</f>
        <v>0</v>
      </c>
      <c r="D4" s="22">
        <f>'5カ年予算計画書'!M18+'5カ年予算計画書'!M69</f>
        <v>0</v>
      </c>
      <c r="E4" s="22">
        <f>'5カ年予算計画書'!O18+'5カ年予算計画書'!O69</f>
        <v>0</v>
      </c>
      <c r="F4" s="22">
        <f>'5カ年予算計画書'!Q18+'5カ年予算計画書'!Q69</f>
        <v>0</v>
      </c>
      <c r="G4" s="22">
        <f>'5カ年予算計画書'!S18+'5カ年予算計画書'!S69</f>
        <v>0</v>
      </c>
      <c r="H4" s="22">
        <f>'5カ年予算計画書'!U18+'5カ年予算計画書'!U69</f>
        <v>0</v>
      </c>
      <c r="I4" s="23">
        <f t="shared" si="1"/>
        <v>0</v>
      </c>
    </row>
    <row r="5" spans="1:11" ht="15" customHeight="1">
      <c r="A5" s="20"/>
      <c r="B5" s="21" t="s">
        <v>158</v>
      </c>
      <c r="C5" s="24">
        <f>'5カ年予算計画書'!K19+'5カ年予算計画書'!K70</f>
        <v>0</v>
      </c>
      <c r="D5" s="24">
        <f>'5カ年予算計画書'!M19+'5カ年予算計画書'!M70</f>
        <v>0</v>
      </c>
      <c r="E5" s="24">
        <f>'5カ年予算計画書'!O19+'5カ年予算計画書'!O70</f>
        <v>0</v>
      </c>
      <c r="F5" s="24">
        <f>'5カ年予算計画書'!Q19+'5カ年予算計画書'!Q70</f>
        <v>0</v>
      </c>
      <c r="G5" s="24">
        <f>'5カ年予算計画書'!S19+'5カ年予算計画書'!S70</f>
        <v>0</v>
      </c>
      <c r="H5" s="24">
        <f>'5カ年予算計画書'!U19+'5カ年予算計画書'!U70</f>
        <v>0</v>
      </c>
      <c r="I5" s="25">
        <f t="shared" si="1"/>
        <v>0</v>
      </c>
    </row>
    <row r="6" spans="1:11" ht="15" customHeight="1">
      <c r="A6" s="20"/>
      <c r="B6" s="21" t="s">
        <v>37</v>
      </c>
      <c r="C6" s="22">
        <f>'5カ年予算計画書'!K25+'5カ年予算計画書'!K76</f>
        <v>0</v>
      </c>
      <c r="D6" s="22">
        <f>'5カ年予算計画書'!M25+'5カ年予算計画書'!M76</f>
        <v>0</v>
      </c>
      <c r="E6" s="22">
        <f>'5カ年予算計画書'!O25+'5カ年予算計画書'!O76</f>
        <v>0</v>
      </c>
      <c r="F6" s="22">
        <f>'5カ年予算計画書'!Q25+'5カ年予算計画書'!Q76</f>
        <v>0</v>
      </c>
      <c r="G6" s="22">
        <f>'5カ年予算計画書'!S25+'5カ年予算計画書'!S76</f>
        <v>0</v>
      </c>
      <c r="H6" s="22">
        <f>'5カ年予算計画書'!U25+'5カ年予算計画書'!U76</f>
        <v>0</v>
      </c>
      <c r="I6" s="23">
        <f t="shared" si="1"/>
        <v>0</v>
      </c>
    </row>
    <row r="7" spans="1:11" ht="15" customHeight="1">
      <c r="A7" s="20"/>
      <c r="B7" s="21" t="s">
        <v>38</v>
      </c>
      <c r="C7" s="22">
        <f>'5カ年予算計画書'!K39+'5カ年予算計画書'!K90</f>
        <v>0</v>
      </c>
      <c r="D7" s="22">
        <f>'5カ年予算計画書'!M39+'5カ年予算計画書'!M90</f>
        <v>0</v>
      </c>
      <c r="E7" s="22">
        <f>'5カ年予算計画書'!O39+'5カ年予算計画書'!O90</f>
        <v>0</v>
      </c>
      <c r="F7" s="22">
        <f>'5カ年予算計画書'!Q39+'5カ年予算計画書'!Q90</f>
        <v>0</v>
      </c>
      <c r="G7" s="22">
        <f>'5カ年予算計画書'!S39+'5カ年予算計画書'!S90</f>
        <v>0</v>
      </c>
      <c r="H7" s="22">
        <f>'5カ年予算計画書'!U39+'5カ年予算計画書'!U90</f>
        <v>0</v>
      </c>
      <c r="I7" s="23">
        <f t="shared" si="1"/>
        <v>0</v>
      </c>
    </row>
    <row r="8" spans="1:11" ht="15" customHeight="1">
      <c r="A8" s="20"/>
      <c r="B8" s="21" t="s">
        <v>27</v>
      </c>
      <c r="C8" s="22">
        <f>'5カ年予算計画書'!K47+'5カ年予算計画書'!K98</f>
        <v>0</v>
      </c>
      <c r="D8" s="22">
        <f>'5カ年予算計画書'!M47+'5カ年予算計画書'!M98</f>
        <v>0</v>
      </c>
      <c r="E8" s="22">
        <f>'5カ年予算計画書'!O47+'5カ年予算計画書'!O98</f>
        <v>0</v>
      </c>
      <c r="F8" s="22">
        <f>'5カ年予算計画書'!Q47+'5カ年予算計画書'!Q98</f>
        <v>0</v>
      </c>
      <c r="G8" s="22">
        <f>'5カ年予算計画書'!S47+'5カ年予算計画書'!S98</f>
        <v>0</v>
      </c>
      <c r="H8" s="22">
        <f>'5カ年予算計画書'!U47+'5カ年予算計画書'!U98</f>
        <v>0</v>
      </c>
      <c r="I8" s="23">
        <f t="shared" si="1"/>
        <v>0</v>
      </c>
    </row>
    <row r="9" spans="1:11" ht="15" customHeight="1">
      <c r="A9" s="17" t="s">
        <v>157</v>
      </c>
      <c r="B9" s="18"/>
      <c r="C9" s="17">
        <f>'5カ年予算計画書'!K11</f>
        <v>0</v>
      </c>
      <c r="D9" s="17">
        <f>'5カ年予算計画書'!M11</f>
        <v>0</v>
      </c>
      <c r="E9" s="17">
        <f>'5カ年予算計画書'!O11</f>
        <v>0</v>
      </c>
      <c r="F9" s="17">
        <f>'5カ年予算計画書'!Q11</f>
        <v>0</v>
      </c>
      <c r="G9" s="17">
        <f>'5カ年予算計画書'!S11</f>
        <v>0</v>
      </c>
      <c r="H9" s="17">
        <f>'5カ年予算計画書'!U11</f>
        <v>0</v>
      </c>
      <c r="I9" s="19">
        <f t="shared" si="1"/>
        <v>0</v>
      </c>
    </row>
    <row r="10" spans="1:11" ht="15" customHeight="1">
      <c r="A10" s="17" t="s">
        <v>160</v>
      </c>
      <c r="B10" s="18"/>
      <c r="C10" s="17">
        <f>'5カ年予算計画書'!K13</f>
        <v>0</v>
      </c>
      <c r="D10" s="17">
        <f>'5カ年予算計画書'!M13</f>
        <v>0</v>
      </c>
      <c r="E10" s="17">
        <f>'5カ年予算計画書'!O13</f>
        <v>0</v>
      </c>
      <c r="F10" s="17">
        <f>'5カ年予算計画書'!Q13</f>
        <v>0</v>
      </c>
      <c r="G10" s="17">
        <f>'5カ年予算計画書'!S13</f>
        <v>0</v>
      </c>
      <c r="H10" s="17">
        <f>'5カ年予算計画書'!U13</f>
        <v>0</v>
      </c>
      <c r="I10" s="19">
        <f t="shared" si="1"/>
        <v>0</v>
      </c>
    </row>
    <row r="11" spans="1:11" ht="15" customHeight="1">
      <c r="A11" s="17" t="s">
        <v>39</v>
      </c>
      <c r="B11" s="18"/>
      <c r="C11" s="17">
        <f>'5カ年予算計画書'!K119+'5カ年予算計画書'!K159</f>
        <v>0</v>
      </c>
      <c r="D11" s="17">
        <f>'5カ年予算計画書'!M119+'5カ年予算計画書'!M159</f>
        <v>0</v>
      </c>
      <c r="E11" s="17">
        <f>'5カ年予算計画書'!O119+'5カ年予算計画書'!O159</f>
        <v>0</v>
      </c>
      <c r="F11" s="17">
        <f>'5カ年予算計画書'!Q119+'5カ年予算計画書'!Q159</f>
        <v>0</v>
      </c>
      <c r="G11" s="17">
        <f>'5カ年予算計画書'!S119+'5カ年予算計画書'!S159</f>
        <v>0</v>
      </c>
      <c r="H11" s="17">
        <f>'5カ年予算計画書'!U119+'5カ年予算計画書'!U159</f>
        <v>0</v>
      </c>
      <c r="I11" s="170">
        <f t="shared" si="1"/>
        <v>0</v>
      </c>
    </row>
    <row r="12" spans="1:11" ht="15" customHeight="1">
      <c r="A12" s="17" t="s">
        <v>23</v>
      </c>
      <c r="B12" s="18"/>
      <c r="C12" s="17">
        <f>'5カ年予算計画書'!K250</f>
        <v>0</v>
      </c>
      <c r="D12" s="17">
        <f>'5カ年予算計画書'!M250</f>
        <v>0</v>
      </c>
      <c r="E12" s="17">
        <f>'5カ年予算計画書'!O250</f>
        <v>0</v>
      </c>
      <c r="F12" s="17">
        <f>'5カ年予算計画書'!Q250</f>
        <v>0</v>
      </c>
      <c r="G12" s="17">
        <f>'5カ年予算計画書'!S250</f>
        <v>0</v>
      </c>
      <c r="H12" s="17">
        <f>'5カ年予算計画書'!U250</f>
        <v>0</v>
      </c>
      <c r="I12" s="26">
        <f t="shared" si="1"/>
        <v>0</v>
      </c>
    </row>
    <row r="13" spans="1:11" ht="15" customHeight="1">
      <c r="A13" s="19" t="s">
        <v>40</v>
      </c>
      <c r="B13" s="27"/>
      <c r="C13" s="19">
        <f>C3+C9</f>
        <v>0</v>
      </c>
      <c r="D13" s="19">
        <f t="shared" ref="D13:H13" si="2">D3+D9</f>
        <v>0</v>
      </c>
      <c r="E13" s="19">
        <f t="shared" si="2"/>
        <v>0</v>
      </c>
      <c r="F13" s="19">
        <f t="shared" si="2"/>
        <v>0</v>
      </c>
      <c r="G13" s="19">
        <f t="shared" si="2"/>
        <v>0</v>
      </c>
      <c r="H13" s="28">
        <f t="shared" si="2"/>
        <v>0</v>
      </c>
      <c r="I13" s="171">
        <f>SUM(C13:H13)</f>
        <v>0</v>
      </c>
    </row>
    <row r="14" spans="1:11" ht="15" customHeight="1">
      <c r="A14" s="19" t="s">
        <v>41</v>
      </c>
      <c r="B14" s="27"/>
      <c r="C14" s="19">
        <f>C3+C9+C10+C11+C12</f>
        <v>0</v>
      </c>
      <c r="D14" s="19">
        <f>D3+D9+D10+D11+D12</f>
        <v>0</v>
      </c>
      <c r="E14" s="19">
        <f t="shared" ref="E14:H14" si="3">E3+E9+E10+E11+E12</f>
        <v>0</v>
      </c>
      <c r="F14" s="19">
        <f t="shared" si="3"/>
        <v>0</v>
      </c>
      <c r="G14" s="19">
        <f t="shared" si="3"/>
        <v>0</v>
      </c>
      <c r="H14" s="28">
        <f t="shared" si="3"/>
        <v>0</v>
      </c>
      <c r="I14" s="29">
        <f t="shared" si="1"/>
        <v>0</v>
      </c>
    </row>
    <row r="16" spans="1:11">
      <c r="A16" s="30" t="s">
        <v>42</v>
      </c>
    </row>
    <row r="17" spans="1:9">
      <c r="A17" s="17" t="s">
        <v>43</v>
      </c>
      <c r="B17" s="18"/>
      <c r="C17" s="47" t="e">
        <f>C5/C3</f>
        <v>#DIV/0!</v>
      </c>
      <c r="D17" s="32" t="e">
        <f t="shared" ref="D17:I17" si="4">D5/D3</f>
        <v>#DIV/0!</v>
      </c>
      <c r="E17" s="32" t="e">
        <f t="shared" si="4"/>
        <v>#DIV/0!</v>
      </c>
      <c r="F17" s="32" t="e">
        <f t="shared" si="4"/>
        <v>#DIV/0!</v>
      </c>
      <c r="G17" s="32" t="e">
        <f t="shared" si="4"/>
        <v>#DIV/0!</v>
      </c>
      <c r="H17" s="32" t="e">
        <f t="shared" si="4"/>
        <v>#DIV/0!</v>
      </c>
      <c r="I17" s="33" t="e">
        <f t="shared" si="4"/>
        <v>#DIV/0!</v>
      </c>
    </row>
    <row r="18" spans="1:9">
      <c r="A18" s="17" t="s">
        <v>44</v>
      </c>
      <c r="B18" s="18"/>
      <c r="C18" s="32" t="e">
        <f>C7/C3</f>
        <v>#DIV/0!</v>
      </c>
      <c r="D18" s="32" t="e">
        <f t="shared" ref="D18:I18" si="5">D7/D3</f>
        <v>#DIV/0!</v>
      </c>
      <c r="E18" s="32" t="e">
        <f t="shared" si="5"/>
        <v>#DIV/0!</v>
      </c>
      <c r="F18" s="32" t="e">
        <f t="shared" si="5"/>
        <v>#DIV/0!</v>
      </c>
      <c r="G18" s="32" t="e">
        <f t="shared" si="5"/>
        <v>#DIV/0!</v>
      </c>
      <c r="H18" s="32" t="e">
        <f t="shared" si="5"/>
        <v>#DIV/0!</v>
      </c>
      <c r="I18" s="33" t="e">
        <f t="shared" si="5"/>
        <v>#DIV/0!</v>
      </c>
    </row>
    <row r="19" spans="1:9">
      <c r="A19" s="17" t="s">
        <v>161</v>
      </c>
      <c r="B19" s="18"/>
      <c r="C19" s="32" t="e">
        <f>C9/C13</f>
        <v>#DIV/0!</v>
      </c>
      <c r="D19" s="32" t="e">
        <f t="shared" ref="D19:I19" si="6">D9/D13</f>
        <v>#DIV/0!</v>
      </c>
      <c r="E19" s="32" t="e">
        <f t="shared" si="6"/>
        <v>#DIV/0!</v>
      </c>
      <c r="F19" s="32" t="e">
        <f t="shared" si="6"/>
        <v>#DIV/0!</v>
      </c>
      <c r="G19" s="32" t="e">
        <f t="shared" si="6"/>
        <v>#DIV/0!</v>
      </c>
      <c r="H19" s="32" t="e">
        <f t="shared" si="6"/>
        <v>#DIV/0!</v>
      </c>
      <c r="I19" s="33" t="e">
        <f t="shared" si="6"/>
        <v>#DIV/0!</v>
      </c>
    </row>
    <row r="20" spans="1:9">
      <c r="A20" s="34" t="s">
        <v>159</v>
      </c>
    </row>
    <row r="21" spans="1:9">
      <c r="A21" s="34"/>
    </row>
    <row r="22" spans="1:9">
      <c r="A22" s="35" t="s">
        <v>45</v>
      </c>
    </row>
    <row r="23" spans="1:9">
      <c r="A23" s="17" t="s">
        <v>46</v>
      </c>
      <c r="B23" s="18"/>
      <c r="C23" s="32" t="e">
        <f>C14/$I14</f>
        <v>#DIV/0!</v>
      </c>
      <c r="D23" s="32" t="e">
        <f t="shared" ref="D23:I23" si="7">D14/$I14</f>
        <v>#DIV/0!</v>
      </c>
      <c r="E23" s="32" t="e">
        <f t="shared" si="7"/>
        <v>#DIV/0!</v>
      </c>
      <c r="F23" s="32" t="e">
        <f t="shared" si="7"/>
        <v>#DIV/0!</v>
      </c>
      <c r="G23" s="32" t="e">
        <f t="shared" si="7"/>
        <v>#DIV/0!</v>
      </c>
      <c r="H23" s="32" t="e">
        <f t="shared" si="7"/>
        <v>#DIV/0!</v>
      </c>
      <c r="I23" s="33" t="e">
        <f t="shared" si="7"/>
        <v>#DIV/0!</v>
      </c>
    </row>
    <row r="24" spans="1:9">
      <c r="A24" s="36" t="s">
        <v>47</v>
      </c>
      <c r="B24" s="18"/>
      <c r="C24" s="32" t="e">
        <f t="shared" ref="C24:I24" si="8">C5/$I5</f>
        <v>#DIV/0!</v>
      </c>
      <c r="D24" s="32" t="e">
        <f t="shared" si="8"/>
        <v>#DIV/0!</v>
      </c>
      <c r="E24" s="32" t="e">
        <f t="shared" si="8"/>
        <v>#DIV/0!</v>
      </c>
      <c r="F24" s="32" t="e">
        <f t="shared" si="8"/>
        <v>#DIV/0!</v>
      </c>
      <c r="G24" s="32" t="e">
        <f t="shared" si="8"/>
        <v>#DIV/0!</v>
      </c>
      <c r="H24" s="32" t="e">
        <f t="shared" si="8"/>
        <v>#DIV/0!</v>
      </c>
      <c r="I24" s="33" t="e">
        <f t="shared" si="8"/>
        <v>#DIV/0!</v>
      </c>
    </row>
    <row r="25" spans="1:9">
      <c r="A25" s="17" t="s">
        <v>48</v>
      </c>
      <c r="B25" s="18"/>
      <c r="C25" s="32" t="e">
        <f t="shared" ref="C25:I25" si="9">C7/$I7</f>
        <v>#DIV/0!</v>
      </c>
      <c r="D25" s="32" t="e">
        <f t="shared" si="9"/>
        <v>#DIV/0!</v>
      </c>
      <c r="E25" s="32" t="e">
        <f t="shared" si="9"/>
        <v>#DIV/0!</v>
      </c>
      <c r="F25" s="32" t="e">
        <f t="shared" si="9"/>
        <v>#DIV/0!</v>
      </c>
      <c r="G25" s="32" t="e">
        <f t="shared" si="9"/>
        <v>#DIV/0!</v>
      </c>
      <c r="H25" s="32" t="e">
        <f t="shared" si="9"/>
        <v>#DIV/0!</v>
      </c>
      <c r="I25" s="33" t="e">
        <f t="shared" si="9"/>
        <v>#DIV/0!</v>
      </c>
    </row>
    <row r="26" spans="1:9">
      <c r="A26" s="34" t="s">
        <v>49</v>
      </c>
    </row>
    <row r="27" spans="1:9">
      <c r="A27" s="35"/>
    </row>
    <row r="28" spans="1:9" s="52" customFormat="1">
      <c r="A28" s="50" t="s">
        <v>162</v>
      </c>
      <c r="B28" s="51"/>
    </row>
    <row r="29" spans="1:9" s="52" customFormat="1">
      <c r="A29" s="53" t="s">
        <v>51</v>
      </c>
      <c r="B29" s="54"/>
      <c r="C29" s="53">
        <f>SUM(C30:C32)</f>
        <v>0</v>
      </c>
      <c r="D29" s="53">
        <f t="shared" ref="D29:I29" si="10">SUM(D30:D32)</f>
        <v>0</v>
      </c>
      <c r="E29" s="53">
        <f t="shared" si="10"/>
        <v>0</v>
      </c>
      <c r="F29" s="53">
        <f t="shared" si="10"/>
        <v>0</v>
      </c>
      <c r="G29" s="53">
        <f t="shared" si="10"/>
        <v>0</v>
      </c>
      <c r="H29" s="53">
        <f t="shared" si="10"/>
        <v>0</v>
      </c>
      <c r="I29" s="19">
        <f t="shared" si="10"/>
        <v>0</v>
      </c>
    </row>
    <row r="30" spans="1:9" s="52" customFormat="1">
      <c r="A30" s="53" t="s">
        <v>50</v>
      </c>
      <c r="B30" s="54"/>
      <c r="C30" s="53">
        <f t="shared" ref="C30:H30" si="11">C3+C9+C11</f>
        <v>0</v>
      </c>
      <c r="D30" s="53">
        <f t="shared" si="11"/>
        <v>0</v>
      </c>
      <c r="E30" s="53">
        <f t="shared" si="11"/>
        <v>0</v>
      </c>
      <c r="F30" s="53">
        <f t="shared" si="11"/>
        <v>0</v>
      </c>
      <c r="G30" s="53">
        <f t="shared" si="11"/>
        <v>0</v>
      </c>
      <c r="H30" s="53">
        <f t="shared" si="11"/>
        <v>0</v>
      </c>
      <c r="I30" s="19">
        <f>SUM(C30:H30)</f>
        <v>0</v>
      </c>
    </row>
    <row r="31" spans="1:9" s="52" customFormat="1">
      <c r="A31" s="53" t="s">
        <v>53</v>
      </c>
      <c r="B31" s="54"/>
      <c r="C31" s="53">
        <f t="shared" ref="C31:H31" si="12">C10</f>
        <v>0</v>
      </c>
      <c r="D31" s="53">
        <f t="shared" si="12"/>
        <v>0</v>
      </c>
      <c r="E31" s="53">
        <f t="shared" si="12"/>
        <v>0</v>
      </c>
      <c r="F31" s="53">
        <f t="shared" si="12"/>
        <v>0</v>
      </c>
      <c r="G31" s="53">
        <f t="shared" si="12"/>
        <v>0</v>
      </c>
      <c r="H31" s="53">
        <f t="shared" si="12"/>
        <v>0</v>
      </c>
      <c r="I31" s="19">
        <f>SUM(C31:H31)</f>
        <v>0</v>
      </c>
    </row>
    <row r="32" spans="1:9" s="52" customFormat="1">
      <c r="A32" s="53" t="s">
        <v>164</v>
      </c>
      <c r="B32" s="54"/>
      <c r="C32" s="53">
        <f t="shared" ref="C32:H32" si="13">C12</f>
        <v>0</v>
      </c>
      <c r="D32" s="53">
        <f t="shared" si="13"/>
        <v>0</v>
      </c>
      <c r="E32" s="53">
        <f t="shared" si="13"/>
        <v>0</v>
      </c>
      <c r="F32" s="53">
        <f t="shared" si="13"/>
        <v>0</v>
      </c>
      <c r="G32" s="53">
        <f t="shared" si="13"/>
        <v>0</v>
      </c>
      <c r="H32" s="53">
        <f t="shared" si="13"/>
        <v>0</v>
      </c>
      <c r="I32" s="19">
        <f>SUM(C32:H32)</f>
        <v>0</v>
      </c>
    </row>
    <row r="33" spans="1:2" s="52" customFormat="1">
      <c r="A33" s="34" t="s">
        <v>163</v>
      </c>
      <c r="B33" s="51"/>
    </row>
    <row r="34" spans="1:2" s="52" customFormat="1">
      <c r="A34" s="50"/>
      <c r="B34" s="51"/>
    </row>
  </sheetData>
  <phoneticPr fontId="2"/>
  <pageMargins left="0.75" right="0.75" top="1" bottom="1" header="0.51200000000000001" footer="0.51200000000000001"/>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2:D37"/>
  <sheetViews>
    <sheetView view="pageBreakPreview" zoomScaleNormal="100" zoomScaleSheetLayoutView="100" workbookViewId="0">
      <selection activeCell="D8" sqref="D8"/>
    </sheetView>
  </sheetViews>
  <sheetFormatPr defaultRowHeight="13.5"/>
  <cols>
    <col min="2" max="2" width="10" customWidth="1"/>
    <col min="3" max="3" width="26.75" customWidth="1"/>
    <col min="4" max="4" width="42.5" style="174" customWidth="1"/>
    <col min="258" max="258" width="10" customWidth="1"/>
    <col min="259" max="259" width="26.75" customWidth="1"/>
    <col min="260" max="260" width="42.5" customWidth="1"/>
    <col min="514" max="514" width="10" customWidth="1"/>
    <col min="515" max="515" width="26.75" customWidth="1"/>
    <col min="516" max="516" width="42.5" customWidth="1"/>
    <col min="770" max="770" width="10" customWidth="1"/>
    <col min="771" max="771" width="26.75" customWidth="1"/>
    <col min="772" max="772" width="42.5" customWidth="1"/>
    <col min="1026" max="1026" width="10" customWidth="1"/>
    <col min="1027" max="1027" width="26.75" customWidth="1"/>
    <col min="1028" max="1028" width="42.5" customWidth="1"/>
    <col min="1282" max="1282" width="10" customWidth="1"/>
    <col min="1283" max="1283" width="26.75" customWidth="1"/>
    <col min="1284" max="1284" width="42.5" customWidth="1"/>
    <col min="1538" max="1538" width="10" customWidth="1"/>
    <col min="1539" max="1539" width="26.75" customWidth="1"/>
    <col min="1540" max="1540" width="42.5" customWidth="1"/>
    <col min="1794" max="1794" width="10" customWidth="1"/>
    <col min="1795" max="1795" width="26.75" customWidth="1"/>
    <col min="1796" max="1796" width="42.5" customWidth="1"/>
    <col min="2050" max="2050" width="10" customWidth="1"/>
    <col min="2051" max="2051" width="26.75" customWidth="1"/>
    <col min="2052" max="2052" width="42.5" customWidth="1"/>
    <col min="2306" max="2306" width="10" customWidth="1"/>
    <col min="2307" max="2307" width="26.75" customWidth="1"/>
    <col min="2308" max="2308" width="42.5" customWidth="1"/>
    <col min="2562" max="2562" width="10" customWidth="1"/>
    <col min="2563" max="2563" width="26.75" customWidth="1"/>
    <col min="2564" max="2564" width="42.5" customWidth="1"/>
    <col min="2818" max="2818" width="10" customWidth="1"/>
    <col min="2819" max="2819" width="26.75" customWidth="1"/>
    <col min="2820" max="2820" width="42.5" customWidth="1"/>
    <col min="3074" max="3074" width="10" customWidth="1"/>
    <col min="3075" max="3075" width="26.75" customWidth="1"/>
    <col min="3076" max="3076" width="42.5" customWidth="1"/>
    <col min="3330" max="3330" width="10" customWidth="1"/>
    <col min="3331" max="3331" width="26.75" customWidth="1"/>
    <col min="3332" max="3332" width="42.5" customWidth="1"/>
    <col min="3586" max="3586" width="10" customWidth="1"/>
    <col min="3587" max="3587" width="26.75" customWidth="1"/>
    <col min="3588" max="3588" width="42.5" customWidth="1"/>
    <col min="3842" max="3842" width="10" customWidth="1"/>
    <col min="3843" max="3843" width="26.75" customWidth="1"/>
    <col min="3844" max="3844" width="42.5" customWidth="1"/>
    <col min="4098" max="4098" width="10" customWidth="1"/>
    <col min="4099" max="4099" width="26.75" customWidth="1"/>
    <col min="4100" max="4100" width="42.5" customWidth="1"/>
    <col min="4354" max="4354" width="10" customWidth="1"/>
    <col min="4355" max="4355" width="26.75" customWidth="1"/>
    <col min="4356" max="4356" width="42.5" customWidth="1"/>
    <col min="4610" max="4610" width="10" customWidth="1"/>
    <col min="4611" max="4611" width="26.75" customWidth="1"/>
    <col min="4612" max="4612" width="42.5" customWidth="1"/>
    <col min="4866" max="4866" width="10" customWidth="1"/>
    <col min="4867" max="4867" width="26.75" customWidth="1"/>
    <col min="4868" max="4868" width="42.5" customWidth="1"/>
    <col min="5122" max="5122" width="10" customWidth="1"/>
    <col min="5123" max="5123" width="26.75" customWidth="1"/>
    <col min="5124" max="5124" width="42.5" customWidth="1"/>
    <col min="5378" max="5378" width="10" customWidth="1"/>
    <col min="5379" max="5379" width="26.75" customWidth="1"/>
    <col min="5380" max="5380" width="42.5" customWidth="1"/>
    <col min="5634" max="5634" width="10" customWidth="1"/>
    <col min="5635" max="5635" width="26.75" customWidth="1"/>
    <col min="5636" max="5636" width="42.5" customWidth="1"/>
    <col min="5890" max="5890" width="10" customWidth="1"/>
    <col min="5891" max="5891" width="26.75" customWidth="1"/>
    <col min="5892" max="5892" width="42.5" customWidth="1"/>
    <col min="6146" max="6146" width="10" customWidth="1"/>
    <col min="6147" max="6147" width="26.75" customWidth="1"/>
    <col min="6148" max="6148" width="42.5" customWidth="1"/>
    <col min="6402" max="6402" width="10" customWidth="1"/>
    <col min="6403" max="6403" width="26.75" customWidth="1"/>
    <col min="6404" max="6404" width="42.5" customWidth="1"/>
    <col min="6658" max="6658" width="10" customWidth="1"/>
    <col min="6659" max="6659" width="26.75" customWidth="1"/>
    <col min="6660" max="6660" width="42.5" customWidth="1"/>
    <col min="6914" max="6914" width="10" customWidth="1"/>
    <col min="6915" max="6915" width="26.75" customWidth="1"/>
    <col min="6916" max="6916" width="42.5" customWidth="1"/>
    <col min="7170" max="7170" width="10" customWidth="1"/>
    <col min="7171" max="7171" width="26.75" customWidth="1"/>
    <col min="7172" max="7172" width="42.5" customWidth="1"/>
    <col min="7426" max="7426" width="10" customWidth="1"/>
    <col min="7427" max="7427" width="26.75" customWidth="1"/>
    <col min="7428" max="7428" width="42.5" customWidth="1"/>
    <col min="7682" max="7682" width="10" customWidth="1"/>
    <col min="7683" max="7683" width="26.75" customWidth="1"/>
    <col min="7684" max="7684" width="42.5" customWidth="1"/>
    <col min="7938" max="7938" width="10" customWidth="1"/>
    <col min="7939" max="7939" width="26.75" customWidth="1"/>
    <col min="7940" max="7940" width="42.5" customWidth="1"/>
    <col min="8194" max="8194" width="10" customWidth="1"/>
    <col min="8195" max="8195" width="26.75" customWidth="1"/>
    <col min="8196" max="8196" width="42.5" customWidth="1"/>
    <col min="8450" max="8450" width="10" customWidth="1"/>
    <col min="8451" max="8451" width="26.75" customWidth="1"/>
    <col min="8452" max="8452" width="42.5" customWidth="1"/>
    <col min="8706" max="8706" width="10" customWidth="1"/>
    <col min="8707" max="8707" width="26.75" customWidth="1"/>
    <col min="8708" max="8708" width="42.5" customWidth="1"/>
    <col min="8962" max="8962" width="10" customWidth="1"/>
    <col min="8963" max="8963" width="26.75" customWidth="1"/>
    <col min="8964" max="8964" width="42.5" customWidth="1"/>
    <col min="9218" max="9218" width="10" customWidth="1"/>
    <col min="9219" max="9219" width="26.75" customWidth="1"/>
    <col min="9220" max="9220" width="42.5" customWidth="1"/>
    <col min="9474" max="9474" width="10" customWidth="1"/>
    <col min="9475" max="9475" width="26.75" customWidth="1"/>
    <col min="9476" max="9476" width="42.5" customWidth="1"/>
    <col min="9730" max="9730" width="10" customWidth="1"/>
    <col min="9731" max="9731" width="26.75" customWidth="1"/>
    <col min="9732" max="9732" width="42.5" customWidth="1"/>
    <col min="9986" max="9986" width="10" customWidth="1"/>
    <col min="9987" max="9987" width="26.75" customWidth="1"/>
    <col min="9988" max="9988" width="42.5" customWidth="1"/>
    <col min="10242" max="10242" width="10" customWidth="1"/>
    <col min="10243" max="10243" width="26.75" customWidth="1"/>
    <col min="10244" max="10244" width="42.5" customWidth="1"/>
    <col min="10498" max="10498" width="10" customWidth="1"/>
    <col min="10499" max="10499" width="26.75" customWidth="1"/>
    <col min="10500" max="10500" width="42.5" customWidth="1"/>
    <col min="10754" max="10754" width="10" customWidth="1"/>
    <col min="10755" max="10755" width="26.75" customWidth="1"/>
    <col min="10756" max="10756" width="42.5" customWidth="1"/>
    <col min="11010" max="11010" width="10" customWidth="1"/>
    <col min="11011" max="11011" width="26.75" customWidth="1"/>
    <col min="11012" max="11012" width="42.5" customWidth="1"/>
    <col min="11266" max="11266" width="10" customWidth="1"/>
    <col min="11267" max="11267" width="26.75" customWidth="1"/>
    <col min="11268" max="11268" width="42.5" customWidth="1"/>
    <col min="11522" max="11522" width="10" customWidth="1"/>
    <col min="11523" max="11523" width="26.75" customWidth="1"/>
    <col min="11524" max="11524" width="42.5" customWidth="1"/>
    <col min="11778" max="11778" width="10" customWidth="1"/>
    <col min="11779" max="11779" width="26.75" customWidth="1"/>
    <col min="11780" max="11780" width="42.5" customWidth="1"/>
    <col min="12034" max="12034" width="10" customWidth="1"/>
    <col min="12035" max="12035" width="26.75" customWidth="1"/>
    <col min="12036" max="12036" width="42.5" customWidth="1"/>
    <col min="12290" max="12290" width="10" customWidth="1"/>
    <col min="12291" max="12291" width="26.75" customWidth="1"/>
    <col min="12292" max="12292" width="42.5" customWidth="1"/>
    <col min="12546" max="12546" width="10" customWidth="1"/>
    <col min="12547" max="12547" width="26.75" customWidth="1"/>
    <col min="12548" max="12548" width="42.5" customWidth="1"/>
    <col min="12802" max="12802" width="10" customWidth="1"/>
    <col min="12803" max="12803" width="26.75" customWidth="1"/>
    <col min="12804" max="12804" width="42.5" customWidth="1"/>
    <col min="13058" max="13058" width="10" customWidth="1"/>
    <col min="13059" max="13059" width="26.75" customWidth="1"/>
    <col min="13060" max="13060" width="42.5" customWidth="1"/>
    <col min="13314" max="13314" width="10" customWidth="1"/>
    <col min="13315" max="13315" width="26.75" customWidth="1"/>
    <col min="13316" max="13316" width="42.5" customWidth="1"/>
    <col min="13570" max="13570" width="10" customWidth="1"/>
    <col min="13571" max="13571" width="26.75" customWidth="1"/>
    <col min="13572" max="13572" width="42.5" customWidth="1"/>
    <col min="13826" max="13826" width="10" customWidth="1"/>
    <col min="13827" max="13827" width="26.75" customWidth="1"/>
    <col min="13828" max="13828" width="42.5" customWidth="1"/>
    <col min="14082" max="14082" width="10" customWidth="1"/>
    <col min="14083" max="14083" width="26.75" customWidth="1"/>
    <col min="14084" max="14084" width="42.5" customWidth="1"/>
    <col min="14338" max="14338" width="10" customWidth="1"/>
    <col min="14339" max="14339" width="26.75" customWidth="1"/>
    <col min="14340" max="14340" width="42.5" customWidth="1"/>
    <col min="14594" max="14594" width="10" customWidth="1"/>
    <col min="14595" max="14595" width="26.75" customWidth="1"/>
    <col min="14596" max="14596" width="42.5" customWidth="1"/>
    <col min="14850" max="14850" width="10" customWidth="1"/>
    <col min="14851" max="14851" width="26.75" customWidth="1"/>
    <col min="14852" max="14852" width="42.5" customWidth="1"/>
    <col min="15106" max="15106" width="10" customWidth="1"/>
    <col min="15107" max="15107" width="26.75" customWidth="1"/>
    <col min="15108" max="15108" width="42.5" customWidth="1"/>
    <col min="15362" max="15362" width="10" customWidth="1"/>
    <col min="15363" max="15363" width="26.75" customWidth="1"/>
    <col min="15364" max="15364" width="42.5" customWidth="1"/>
    <col min="15618" max="15618" width="10" customWidth="1"/>
    <col min="15619" max="15619" width="26.75" customWidth="1"/>
    <col min="15620" max="15620" width="42.5" customWidth="1"/>
    <col min="15874" max="15874" width="10" customWidth="1"/>
    <col min="15875" max="15875" width="26.75" customWidth="1"/>
    <col min="15876" max="15876" width="42.5" customWidth="1"/>
    <col min="16130" max="16130" width="10" customWidth="1"/>
    <col min="16131" max="16131" width="26.75" customWidth="1"/>
    <col min="16132" max="16132" width="42.5" customWidth="1"/>
  </cols>
  <sheetData>
    <row r="2" spans="1:4" ht="14.25">
      <c r="A2" s="172" t="s">
        <v>95</v>
      </c>
      <c r="B2" s="173"/>
    </row>
    <row r="3" spans="1:4" ht="14.25">
      <c r="A3" s="173"/>
      <c r="B3" s="173" t="s">
        <v>96</v>
      </c>
    </row>
    <row r="4" spans="1:4" ht="14.25">
      <c r="A4" s="173"/>
      <c r="B4" s="173" t="s">
        <v>217</v>
      </c>
    </row>
    <row r="5" spans="1:4" ht="14.25">
      <c r="A5" s="173"/>
      <c r="B5" s="173"/>
    </row>
    <row r="7" spans="1:4" ht="14.25" thickBot="1">
      <c r="B7" s="175" t="s">
        <v>97</v>
      </c>
    </row>
    <row r="8" spans="1:4" ht="14.25" thickBot="1">
      <c r="B8" s="340" t="s">
        <v>98</v>
      </c>
      <c r="C8" s="341"/>
      <c r="D8" s="176" t="s">
        <v>184</v>
      </c>
    </row>
    <row r="9" spans="1:4">
      <c r="B9" s="342" t="s">
        <v>165</v>
      </c>
      <c r="C9" s="177" t="s">
        <v>99</v>
      </c>
      <c r="D9" s="178" t="s">
        <v>185</v>
      </c>
    </row>
    <row r="10" spans="1:4">
      <c r="B10" s="338"/>
      <c r="C10" s="179" t="s">
        <v>100</v>
      </c>
      <c r="D10" s="180" t="s">
        <v>186</v>
      </c>
    </row>
    <row r="11" spans="1:4">
      <c r="B11" s="338"/>
      <c r="C11" s="179" t="s">
        <v>101</v>
      </c>
      <c r="D11" s="181">
        <v>0.3</v>
      </c>
    </row>
    <row r="12" spans="1:4">
      <c r="B12" s="338" t="s">
        <v>166</v>
      </c>
      <c r="C12" s="179" t="s">
        <v>99</v>
      </c>
      <c r="D12" s="180" t="s">
        <v>187</v>
      </c>
    </row>
    <row r="13" spans="1:4">
      <c r="B13" s="338"/>
      <c r="C13" s="179" t="s">
        <v>100</v>
      </c>
      <c r="D13" s="180" t="s">
        <v>188</v>
      </c>
    </row>
    <row r="14" spans="1:4">
      <c r="B14" s="338"/>
      <c r="C14" s="179" t="s">
        <v>101</v>
      </c>
      <c r="D14" s="181">
        <v>0.3</v>
      </c>
    </row>
    <row r="15" spans="1:4">
      <c r="B15" s="338" t="s">
        <v>167</v>
      </c>
      <c r="C15" s="179" t="s">
        <v>99</v>
      </c>
      <c r="D15" s="180" t="s">
        <v>189</v>
      </c>
    </row>
    <row r="16" spans="1:4">
      <c r="B16" s="338"/>
      <c r="C16" s="179" t="s">
        <v>100</v>
      </c>
      <c r="D16" s="180" t="s">
        <v>190</v>
      </c>
    </row>
    <row r="17" spans="1:4">
      <c r="B17" s="338"/>
      <c r="C17" s="179" t="s">
        <v>101</v>
      </c>
      <c r="D17" s="181">
        <v>0.3</v>
      </c>
    </row>
    <row r="18" spans="1:4">
      <c r="B18" s="338" t="s">
        <v>168</v>
      </c>
      <c r="C18" s="179" t="s">
        <v>99</v>
      </c>
      <c r="D18" s="180" t="s">
        <v>191</v>
      </c>
    </row>
    <row r="19" spans="1:4">
      <c r="B19" s="338"/>
      <c r="C19" s="179" t="s">
        <v>100</v>
      </c>
      <c r="D19" s="180" t="s">
        <v>192</v>
      </c>
    </row>
    <row r="20" spans="1:4">
      <c r="B20" s="338"/>
      <c r="C20" s="179" t="s">
        <v>101</v>
      </c>
      <c r="D20" s="181">
        <v>0.3</v>
      </c>
    </row>
    <row r="21" spans="1:4">
      <c r="B21" s="338" t="s">
        <v>169</v>
      </c>
      <c r="C21" s="179" t="s">
        <v>99</v>
      </c>
      <c r="D21" s="180" t="s">
        <v>193</v>
      </c>
    </row>
    <row r="22" spans="1:4">
      <c r="B22" s="338"/>
      <c r="C22" s="179" t="s">
        <v>100</v>
      </c>
      <c r="D22" s="180" t="s">
        <v>194</v>
      </c>
    </row>
    <row r="23" spans="1:4">
      <c r="B23" s="338"/>
      <c r="C23" s="179" t="s">
        <v>101</v>
      </c>
      <c r="D23" s="181">
        <v>0.3</v>
      </c>
    </row>
    <row r="24" spans="1:4">
      <c r="B24" s="338" t="s">
        <v>170</v>
      </c>
      <c r="C24" s="179" t="s">
        <v>99</v>
      </c>
      <c r="D24" s="180" t="s">
        <v>102</v>
      </c>
    </row>
    <row r="25" spans="1:4">
      <c r="B25" s="338"/>
      <c r="C25" s="179" t="s">
        <v>100</v>
      </c>
      <c r="D25" s="180" t="s">
        <v>103</v>
      </c>
    </row>
    <row r="26" spans="1:4" ht="14.25" thickBot="1">
      <c r="B26" s="339"/>
      <c r="C26" s="182" t="s">
        <v>101</v>
      </c>
      <c r="D26" s="183">
        <v>0.3</v>
      </c>
    </row>
    <row r="28" spans="1:4" ht="14.25">
      <c r="A28" s="172" t="s">
        <v>104</v>
      </c>
    </row>
    <row r="29" spans="1:4" ht="14.25">
      <c r="B29" s="184" t="s">
        <v>106</v>
      </c>
    </row>
    <row r="30" spans="1:4" ht="14.25">
      <c r="B30" s="184" t="s">
        <v>107</v>
      </c>
    </row>
    <row r="31" spans="1:4" ht="14.25">
      <c r="B31" s="185" t="s">
        <v>108</v>
      </c>
    </row>
    <row r="32" spans="1:4" ht="14.25">
      <c r="B32" s="184" t="s">
        <v>109</v>
      </c>
    </row>
    <row r="33" spans="2:2" ht="14.25">
      <c r="B33" s="184" t="s">
        <v>111</v>
      </c>
    </row>
    <row r="34" spans="2:2" ht="14.25">
      <c r="B34" s="184" t="s">
        <v>112</v>
      </c>
    </row>
    <row r="35" spans="2:2" ht="14.25">
      <c r="B35" s="184" t="s">
        <v>114</v>
      </c>
    </row>
    <row r="36" spans="2:2" ht="14.25">
      <c r="B36" s="184" t="s">
        <v>115</v>
      </c>
    </row>
    <row r="37" spans="2:2" ht="14.25">
      <c r="B37" s="184" t="s">
        <v>116</v>
      </c>
    </row>
  </sheetData>
  <mergeCells count="7">
    <mergeCell ref="B24:B26"/>
    <mergeCell ref="B8:C8"/>
    <mergeCell ref="B9:B11"/>
    <mergeCell ref="B12:B14"/>
    <mergeCell ref="B15:B17"/>
    <mergeCell ref="B18:B20"/>
    <mergeCell ref="B21:B23"/>
  </mergeCells>
  <phoneticPr fontId="2"/>
  <pageMargins left="0.7" right="0.7" top="0.75" bottom="0.75" header="0.3" footer="0.3"/>
  <pageSetup paperSize="9" scale="76"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K37"/>
  <sheetViews>
    <sheetView view="pageBreakPreview" zoomScale="70" zoomScaleNormal="55" zoomScaleSheetLayoutView="70" workbookViewId="0">
      <selection activeCell="L10" sqref="L10"/>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121</v>
      </c>
      <c r="B4" s="356"/>
      <c r="C4" s="356"/>
      <c r="D4" s="357" t="str">
        <f>研究費一覧資料の説明!D9</f>
        <v>○○○</v>
      </c>
      <c r="E4" s="358"/>
      <c r="F4" s="184"/>
      <c r="G4" s="192"/>
      <c r="H4" s="192"/>
      <c r="I4" s="192"/>
    </row>
    <row r="5" spans="1:11" ht="19.899999999999999" customHeight="1" thickBot="1">
      <c r="A5" s="355" t="s">
        <v>122</v>
      </c>
      <c r="B5" s="356"/>
      <c r="C5" s="357" t="str">
        <f>研究費一覧資料の説明!D10</f>
        <v>○○○大学</v>
      </c>
      <c r="D5" s="357"/>
      <c r="E5" s="358"/>
      <c r="G5" s="192"/>
      <c r="H5" s="192"/>
      <c r="I5" s="192"/>
    </row>
    <row r="6" spans="1:11" ht="10.15" customHeight="1">
      <c r="A6" s="187"/>
      <c r="B6" s="192"/>
      <c r="C6" s="193"/>
      <c r="D6" s="194"/>
      <c r="E6" s="194"/>
      <c r="F6" s="194"/>
      <c r="G6" s="194"/>
      <c r="H6" s="359"/>
      <c r="I6" s="359"/>
    </row>
    <row r="7" spans="1:11" ht="19.899999999999999" customHeight="1">
      <c r="A7" s="195" t="s">
        <v>123</v>
      </c>
      <c r="B7" s="192"/>
      <c r="C7" s="193" t="s">
        <v>125</v>
      </c>
      <c r="D7" s="194"/>
      <c r="E7" s="194"/>
      <c r="F7" s="194"/>
      <c r="G7" s="194"/>
      <c r="H7" s="196"/>
      <c r="I7" s="196" t="s">
        <v>127</v>
      </c>
    </row>
    <row r="8" spans="1:11" ht="40.15" customHeight="1" thickBot="1">
      <c r="A8" s="345"/>
      <c r="B8" s="346"/>
      <c r="C8" s="197" t="s">
        <v>230</v>
      </c>
      <c r="D8" s="197" t="s">
        <v>231</v>
      </c>
      <c r="E8" s="197" t="s">
        <v>232</v>
      </c>
      <c r="F8" s="197" t="s">
        <v>233</v>
      </c>
      <c r="G8" s="197" t="s">
        <v>234</v>
      </c>
      <c r="H8" s="197" t="s">
        <v>235</v>
      </c>
      <c r="I8" s="198" t="s">
        <v>128</v>
      </c>
      <c r="K8" s="199"/>
    </row>
    <row r="9" spans="1:11" ht="40.15" customHeight="1" thickTop="1">
      <c r="A9" s="347" t="s">
        <v>36</v>
      </c>
      <c r="B9" s="200" t="s">
        <v>129</v>
      </c>
      <c r="C9" s="326">
        <f>'5カ年予算計画書'!K19</f>
        <v>0</v>
      </c>
      <c r="D9" s="326">
        <f>'5カ年予算計画書'!M19</f>
        <v>0</v>
      </c>
      <c r="E9" s="326">
        <f>'5カ年予算計画書'!O19</f>
        <v>0</v>
      </c>
      <c r="F9" s="326">
        <f>'5カ年予算計画書'!Q19</f>
        <v>0</v>
      </c>
      <c r="G9" s="326">
        <f>'5カ年予算計画書'!S19</f>
        <v>0</v>
      </c>
      <c r="H9" s="326">
        <f>'5カ年予算計画書'!U19</f>
        <v>0</v>
      </c>
      <c r="I9" s="202">
        <f>SUM(C9:H9)</f>
        <v>0</v>
      </c>
    </row>
    <row r="10" spans="1:11" ht="40.15" customHeight="1">
      <c r="A10" s="348"/>
      <c r="B10" s="203" t="s">
        <v>130</v>
      </c>
      <c r="C10" s="326">
        <f>'5カ年予算計画書'!K22</f>
        <v>0</v>
      </c>
      <c r="D10" s="326">
        <f>'5カ年予算計画書'!M22</f>
        <v>0</v>
      </c>
      <c r="E10" s="326">
        <f>'5カ年予算計画書'!O22</f>
        <v>0</v>
      </c>
      <c r="F10" s="326">
        <f>'5カ年予算計画書'!Q22</f>
        <v>0</v>
      </c>
      <c r="G10" s="326">
        <f>'5カ年予算計画書'!S22</f>
        <v>0</v>
      </c>
      <c r="H10" s="326">
        <f>'5カ年予算計画書'!U22</f>
        <v>0</v>
      </c>
      <c r="I10" s="202">
        <f>SUM(C10:H10)</f>
        <v>0</v>
      </c>
    </row>
    <row r="11" spans="1:11" ht="40.15" customHeight="1">
      <c r="A11" s="343" t="s">
        <v>37</v>
      </c>
      <c r="B11" s="344"/>
      <c r="C11" s="326">
        <f>'5カ年予算計画書'!K25</f>
        <v>0</v>
      </c>
      <c r="D11" s="326">
        <f>'5カ年予算計画書'!M25</f>
        <v>0</v>
      </c>
      <c r="E11" s="326">
        <f>'5カ年予算計画書'!O25</f>
        <v>0</v>
      </c>
      <c r="F11" s="326">
        <f>'5カ年予算計画書'!Q25</f>
        <v>0</v>
      </c>
      <c r="G11" s="326">
        <f>'5カ年予算計画書'!S25</f>
        <v>0</v>
      </c>
      <c r="H11" s="326">
        <f>'5カ年予算計画書'!U25</f>
        <v>0</v>
      </c>
      <c r="I11" s="202">
        <f>SUM(C11:H11)</f>
        <v>0</v>
      </c>
    </row>
    <row r="12" spans="1:11" ht="40.15" customHeight="1">
      <c r="A12" s="349" t="s">
        <v>131</v>
      </c>
      <c r="B12" s="350"/>
      <c r="C12" s="326">
        <f>'5カ年予算計画書'!K39</f>
        <v>0</v>
      </c>
      <c r="D12" s="326">
        <f>'5カ年予算計画書'!M39</f>
        <v>0</v>
      </c>
      <c r="E12" s="326">
        <f>'5カ年予算計画書'!O39</f>
        <v>0</v>
      </c>
      <c r="F12" s="326">
        <f>'5カ年予算計画書'!Q39</f>
        <v>0</v>
      </c>
      <c r="G12" s="326">
        <f>'5カ年予算計画書'!S39</f>
        <v>0</v>
      </c>
      <c r="H12" s="326">
        <f>'5カ年予算計画書'!U39</f>
        <v>0</v>
      </c>
      <c r="I12" s="202">
        <f>SUM(C12:H12)</f>
        <v>0</v>
      </c>
    </row>
    <row r="13" spans="1:11" ht="40.15" customHeight="1">
      <c r="A13" s="349" t="s">
        <v>132</v>
      </c>
      <c r="B13" s="350"/>
      <c r="C13" s="326">
        <f>'5カ年予算計画書'!K47</f>
        <v>0</v>
      </c>
      <c r="D13" s="326">
        <f>'5カ年予算計画書'!M47</f>
        <v>0</v>
      </c>
      <c r="E13" s="326">
        <f>'5カ年予算計画書'!O47</f>
        <v>0</v>
      </c>
      <c r="F13" s="326">
        <f>'5カ年予算計画書'!Q47</f>
        <v>0</v>
      </c>
      <c r="G13" s="326">
        <f>'5カ年予算計画書'!S47</f>
        <v>0</v>
      </c>
      <c r="H13" s="326">
        <f>'5カ年予算計画書'!U47</f>
        <v>0</v>
      </c>
      <c r="I13" s="202">
        <f>SUM(C13:H13)</f>
        <v>0</v>
      </c>
    </row>
    <row r="14" spans="1:11" ht="40.15" customHeight="1">
      <c r="A14" s="343" t="s">
        <v>128</v>
      </c>
      <c r="B14" s="344"/>
      <c r="C14" s="202">
        <f>SUM(C9:C13)</f>
        <v>0</v>
      </c>
      <c r="D14" s="202">
        <f t="shared" ref="D14:H14" si="0">SUM(D9:D13)</f>
        <v>0</v>
      </c>
      <c r="E14" s="202">
        <f t="shared" si="0"/>
        <v>0</v>
      </c>
      <c r="F14" s="202">
        <f t="shared" si="0"/>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C8</f>
        <v>2019年度
( 6 ヶ月）</v>
      </c>
      <c r="D16" s="197" t="str">
        <f t="shared" ref="D16:H16" si="1">D8</f>
        <v>2020年度</v>
      </c>
      <c r="E16" s="197" t="str">
        <f t="shared" si="1"/>
        <v>2021年度</v>
      </c>
      <c r="F16" s="197" t="str">
        <f t="shared" si="1"/>
        <v>2022年度</v>
      </c>
      <c r="G16" s="197" t="str">
        <f t="shared" si="1"/>
        <v>2023年度</v>
      </c>
      <c r="H16" s="197" t="str">
        <f t="shared" si="1"/>
        <v>2024年度</v>
      </c>
      <c r="I16" s="198" t="s">
        <v>128</v>
      </c>
      <c r="K16" s="199"/>
    </row>
    <row r="17" spans="1:11" ht="40.15" customHeight="1" thickTop="1">
      <c r="A17" s="347" t="s">
        <v>36</v>
      </c>
      <c r="B17" s="200" t="s">
        <v>129</v>
      </c>
      <c r="C17" s="204">
        <f>'5カ年予算計画書'!K121</f>
        <v>0</v>
      </c>
      <c r="D17" s="326">
        <f>'5カ年予算計画書'!M121</f>
        <v>0</v>
      </c>
      <c r="E17" s="326">
        <f>'5カ年予算計画書'!O121</f>
        <v>0</v>
      </c>
      <c r="F17" s="326">
        <f>'5カ年予算計画書'!Q121</f>
        <v>0</v>
      </c>
      <c r="G17" s="326">
        <f>'5カ年予算計画書'!S121</f>
        <v>0</v>
      </c>
      <c r="H17" s="326">
        <f>'5カ年予算計画書'!U121</f>
        <v>0</v>
      </c>
      <c r="I17" s="202">
        <f>SUM(C17:H17)</f>
        <v>0</v>
      </c>
    </row>
    <row r="18" spans="1:11" ht="40.15" customHeight="1">
      <c r="A18" s="348"/>
      <c r="B18" s="203" t="s">
        <v>136</v>
      </c>
      <c r="C18" s="204">
        <f>'5カ年予算計画書'!K124</f>
        <v>0</v>
      </c>
      <c r="D18" s="204">
        <f>'5カ年予算計画書'!M124</f>
        <v>0</v>
      </c>
      <c r="E18" s="204">
        <f>'5カ年予算計画書'!O124</f>
        <v>0</v>
      </c>
      <c r="F18" s="204">
        <f>'5カ年予算計画書'!Q124</f>
        <v>0</v>
      </c>
      <c r="G18" s="204">
        <f>'5カ年予算計画書'!S124</f>
        <v>0</v>
      </c>
      <c r="H18" s="204">
        <f>'5カ年予算計画書'!U124</f>
        <v>0</v>
      </c>
      <c r="I18" s="202">
        <f>SUM(C18:H18)</f>
        <v>0</v>
      </c>
    </row>
    <row r="19" spans="1:11" ht="40.15" customHeight="1">
      <c r="A19" s="343" t="s">
        <v>37</v>
      </c>
      <c r="B19" s="344"/>
      <c r="C19" s="204">
        <f>'5カ年予算計画書'!K127</f>
        <v>0</v>
      </c>
      <c r="D19" s="204">
        <f>'5カ年予算計画書'!M127</f>
        <v>0</v>
      </c>
      <c r="E19" s="204">
        <f>'5カ年予算計画書'!O127</f>
        <v>0</v>
      </c>
      <c r="F19" s="204">
        <f>'5カ年予算計画書'!Q127</f>
        <v>0</v>
      </c>
      <c r="G19" s="204">
        <f>'5カ年予算計画書'!S127</f>
        <v>0</v>
      </c>
      <c r="H19" s="204">
        <f>'5カ年予算計画書'!U127</f>
        <v>0</v>
      </c>
      <c r="I19" s="202">
        <f>SUM(C19:H19)</f>
        <v>0</v>
      </c>
    </row>
    <row r="20" spans="1:11" ht="40.15" customHeight="1">
      <c r="A20" s="349" t="s">
        <v>131</v>
      </c>
      <c r="B20" s="350"/>
      <c r="C20" s="204">
        <f>'5カ年予算計画書'!K137</f>
        <v>0</v>
      </c>
      <c r="D20" s="204">
        <f>'5カ年予算計画書'!M137</f>
        <v>0</v>
      </c>
      <c r="E20" s="204">
        <f>'5カ年予算計画書'!O137</f>
        <v>0</v>
      </c>
      <c r="F20" s="204">
        <f>'5カ年予算計画書'!Q137</f>
        <v>0</v>
      </c>
      <c r="G20" s="204">
        <f>'5カ年予算計画書'!S137</f>
        <v>0</v>
      </c>
      <c r="H20" s="204">
        <f>'5カ年予算計画書'!U137</f>
        <v>0</v>
      </c>
      <c r="I20" s="202">
        <f>SUM(C20:H20)</f>
        <v>0</v>
      </c>
    </row>
    <row r="21" spans="1:11" ht="40.15" customHeight="1">
      <c r="A21" s="349" t="s">
        <v>132</v>
      </c>
      <c r="B21" s="350"/>
      <c r="C21" s="204">
        <f>'5カ年予算計画書'!K141</f>
        <v>0</v>
      </c>
      <c r="D21" s="204">
        <f>'5カ年予算計画書'!M141</f>
        <v>0</v>
      </c>
      <c r="E21" s="204">
        <f>'5カ年予算計画書'!O141</f>
        <v>0</v>
      </c>
      <c r="F21" s="204">
        <f>'5カ年予算計画書'!Q141</f>
        <v>0</v>
      </c>
      <c r="G21" s="204">
        <f>'5カ年予算計画書'!S141</f>
        <v>0</v>
      </c>
      <c r="H21" s="204">
        <f>'5カ年予算計画書'!U141</f>
        <v>0</v>
      </c>
      <c r="I21" s="202">
        <f>SUM(C21:H21)</f>
        <v>0</v>
      </c>
    </row>
    <row r="22" spans="1:11" ht="40.15" customHeight="1">
      <c r="A22" s="343" t="s">
        <v>128</v>
      </c>
      <c r="B22" s="344"/>
      <c r="C22" s="202">
        <f t="shared" ref="C22:I22" si="2">SUM(C17:C21)</f>
        <v>0</v>
      </c>
      <c r="D22" s="202">
        <f t="shared" si="2"/>
        <v>0</v>
      </c>
      <c r="E22" s="202">
        <f t="shared" si="2"/>
        <v>0</v>
      </c>
      <c r="F22" s="202">
        <f t="shared" si="2"/>
        <v>0</v>
      </c>
      <c r="G22" s="202">
        <f t="shared" si="2"/>
        <v>0</v>
      </c>
      <c r="H22" s="202">
        <f t="shared" si="2"/>
        <v>0</v>
      </c>
      <c r="I22" s="202">
        <f t="shared" si="2"/>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C8</f>
        <v>2019年度
( 6 ヶ月）</v>
      </c>
      <c r="D24" s="197" t="str">
        <f t="shared" ref="D24:H24" si="3">D8</f>
        <v>2020年度</v>
      </c>
      <c r="E24" s="197" t="str">
        <f t="shared" si="3"/>
        <v>2021年度</v>
      </c>
      <c r="F24" s="197" t="str">
        <f t="shared" si="3"/>
        <v>2022年度</v>
      </c>
      <c r="G24" s="197" t="str">
        <f t="shared" si="3"/>
        <v>2023年度</v>
      </c>
      <c r="H24" s="197" t="str">
        <f t="shared" si="3"/>
        <v>2024年度</v>
      </c>
      <c r="I24" s="198" t="s">
        <v>128</v>
      </c>
      <c r="K24" s="199"/>
    </row>
    <row r="25" spans="1:11" ht="40.15" customHeight="1" thickTop="1">
      <c r="A25" s="205"/>
      <c r="B25" s="206"/>
      <c r="C25" s="207">
        <f t="shared" ref="C25:H25" si="4">C14*$H26</f>
        <v>0</v>
      </c>
      <c r="D25" s="207">
        <f t="shared" si="4"/>
        <v>0</v>
      </c>
      <c r="E25" s="207">
        <f t="shared" si="4"/>
        <v>0</v>
      </c>
      <c r="F25" s="207">
        <f t="shared" si="4"/>
        <v>0</v>
      </c>
      <c r="G25" s="207">
        <f t="shared" si="4"/>
        <v>0</v>
      </c>
      <c r="H25" s="207">
        <f t="shared" si="4"/>
        <v>0</v>
      </c>
      <c r="I25" s="202">
        <f>SUM(C25:H25)</f>
        <v>0</v>
      </c>
    </row>
    <row r="26" spans="1:11" ht="21.75" customHeight="1">
      <c r="A26" s="192"/>
      <c r="B26" s="208"/>
      <c r="C26" s="209"/>
      <c r="D26" s="209"/>
      <c r="E26" s="209"/>
      <c r="F26" s="209"/>
      <c r="G26" s="210" t="s">
        <v>138</v>
      </c>
      <c r="H26" s="211">
        <f>研究費一覧資料の説明!D11</f>
        <v>0.3</v>
      </c>
      <c r="I26" s="209"/>
    </row>
    <row r="27" spans="1:11" ht="23.25" customHeight="1">
      <c r="A27" s="195" t="s">
        <v>139</v>
      </c>
      <c r="B27" s="192"/>
      <c r="C27" s="193" t="s">
        <v>124</v>
      </c>
      <c r="D27" s="194"/>
      <c r="E27" s="194"/>
      <c r="F27" s="194"/>
      <c r="G27" s="194"/>
      <c r="H27" s="196"/>
      <c r="I27" s="196" t="s">
        <v>126</v>
      </c>
    </row>
    <row r="28" spans="1:11" ht="39" customHeight="1" thickBot="1">
      <c r="A28" s="345"/>
      <c r="B28" s="346"/>
      <c r="C28" s="197" t="str">
        <f>C8</f>
        <v>2019年度
( 6 ヶ月）</v>
      </c>
      <c r="D28" s="197" t="str">
        <f t="shared" ref="D28:H28" si="5">D8</f>
        <v>2020年度</v>
      </c>
      <c r="E28" s="197" t="str">
        <f t="shared" si="5"/>
        <v>2021年度</v>
      </c>
      <c r="F28" s="197" t="str">
        <f t="shared" si="5"/>
        <v>2022年度</v>
      </c>
      <c r="G28" s="197" t="str">
        <f t="shared" si="5"/>
        <v>2023年度</v>
      </c>
      <c r="H28" s="197" t="str">
        <f t="shared" si="5"/>
        <v>2024年度</v>
      </c>
      <c r="I28" s="198" t="s">
        <v>128</v>
      </c>
    </row>
    <row r="29" spans="1:11" ht="39" customHeight="1" thickTop="1">
      <c r="A29" s="205"/>
      <c r="B29" s="206"/>
      <c r="C29" s="207">
        <f>C14+C22+C25</f>
        <v>0</v>
      </c>
      <c r="D29" s="207">
        <f t="shared" ref="D29:H29" si="6">D14+D22+D25</f>
        <v>0</v>
      </c>
      <c r="E29" s="207">
        <f t="shared" si="6"/>
        <v>0</v>
      </c>
      <c r="F29" s="207">
        <f t="shared" si="6"/>
        <v>0</v>
      </c>
      <c r="G29" s="207">
        <f t="shared" si="6"/>
        <v>0</v>
      </c>
      <c r="H29" s="207">
        <f t="shared" si="6"/>
        <v>0</v>
      </c>
      <c r="I29" s="202">
        <f>SUM(C29:H29)</f>
        <v>0</v>
      </c>
    </row>
    <row r="30" spans="1:11" ht="23.25" customHeight="1">
      <c r="A30" s="184" t="s">
        <v>105</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110</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113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ignoredErrors>
    <ignoredError sqref="C10:H13 D9:H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7"/>
  <sheetViews>
    <sheetView view="pageBreakPreview" zoomScale="70" zoomScaleNormal="55" zoomScaleSheetLayoutView="70" workbookViewId="0">
      <selection activeCell="L10" sqref="L10"/>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140</v>
      </c>
      <c r="B4" s="356"/>
      <c r="C4" s="356"/>
      <c r="D4" s="357" t="str">
        <f>研究費一覧資料の説明!D12</f>
        <v>□□□</v>
      </c>
      <c r="E4" s="358"/>
      <c r="F4" s="184"/>
      <c r="G4" s="192"/>
      <c r="H4" s="192"/>
      <c r="I4" s="192"/>
    </row>
    <row r="5" spans="1:11" ht="19.899999999999999" customHeight="1" thickBot="1">
      <c r="A5" s="355" t="s">
        <v>122</v>
      </c>
      <c r="B5" s="356"/>
      <c r="C5" s="360" t="str">
        <f>研究費一覧資料の説明!D13</f>
        <v>□□□大学</v>
      </c>
      <c r="D5" s="360"/>
      <c r="E5" s="361"/>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1">
        <f>'5カ年予算計画書'!K70</f>
        <v>0</v>
      </c>
      <c r="D9" s="201">
        <f>'5カ年予算計画書'!M70</f>
        <v>0</v>
      </c>
      <c r="E9" s="201">
        <f>'5カ年予算計画書'!O70</f>
        <v>0</v>
      </c>
      <c r="F9" s="201">
        <f>'5カ年予算計画書'!Q70</f>
        <v>0</v>
      </c>
      <c r="G9" s="201">
        <f>'5カ年予算計画書'!S70</f>
        <v>0</v>
      </c>
      <c r="H9" s="201">
        <f>'5カ年予算計画書'!U70</f>
        <v>0</v>
      </c>
      <c r="I9" s="202">
        <f>SUM(C9:H9)</f>
        <v>0</v>
      </c>
    </row>
    <row r="10" spans="1:11" ht="40.15" customHeight="1">
      <c r="A10" s="348"/>
      <c r="B10" s="203" t="s">
        <v>130</v>
      </c>
      <c r="C10" s="201">
        <f>'5カ年予算計画書'!K73</f>
        <v>0</v>
      </c>
      <c r="D10" s="201">
        <f>'5カ年予算計画書'!M73</f>
        <v>0</v>
      </c>
      <c r="E10" s="201">
        <f>'5カ年予算計画書'!O73</f>
        <v>0</v>
      </c>
      <c r="F10" s="201">
        <f>'5カ年予算計画書'!Q73</f>
        <v>0</v>
      </c>
      <c r="G10" s="201">
        <f>'5カ年予算計画書'!S73</f>
        <v>0</v>
      </c>
      <c r="H10" s="201">
        <f>'5カ年予算計画書'!U73</f>
        <v>0</v>
      </c>
      <c r="I10" s="202">
        <f>SUM(C10:H10)</f>
        <v>0</v>
      </c>
    </row>
    <row r="11" spans="1:11" ht="40.15" customHeight="1">
      <c r="A11" s="343" t="s">
        <v>37</v>
      </c>
      <c r="B11" s="344"/>
      <c r="C11" s="201">
        <f>'5カ年予算計画書'!K76</f>
        <v>0</v>
      </c>
      <c r="D11" s="201">
        <f>'5カ年予算計画書'!M76</f>
        <v>0</v>
      </c>
      <c r="E11" s="201">
        <f>'5カ年予算計画書'!O76</f>
        <v>0</v>
      </c>
      <c r="F11" s="201">
        <f>'5カ年予算計画書'!Q76</f>
        <v>0</v>
      </c>
      <c r="G11" s="201">
        <f>'5カ年予算計画書'!S76</f>
        <v>0</v>
      </c>
      <c r="H11" s="201">
        <f>'5カ年予算計画書'!U76</f>
        <v>0</v>
      </c>
      <c r="I11" s="202">
        <f>SUM(C11:H11)</f>
        <v>0</v>
      </c>
    </row>
    <row r="12" spans="1:11" ht="40.15" customHeight="1">
      <c r="A12" s="349" t="s">
        <v>131</v>
      </c>
      <c r="B12" s="350"/>
      <c r="C12" s="201">
        <f>'5カ年予算計画書'!K90</f>
        <v>0</v>
      </c>
      <c r="D12" s="201">
        <f>'5カ年予算計画書'!M90</f>
        <v>0</v>
      </c>
      <c r="E12" s="201">
        <f>'5カ年予算計画書'!O90</f>
        <v>0</v>
      </c>
      <c r="F12" s="201">
        <f>'5カ年予算計画書'!Q90</f>
        <v>0</v>
      </c>
      <c r="G12" s="201">
        <f>'5カ年予算計画書'!S90</f>
        <v>0</v>
      </c>
      <c r="H12" s="201">
        <f>'5カ年予算計画書'!U90</f>
        <v>0</v>
      </c>
      <c r="I12" s="202">
        <f>SUM(C12:H12)</f>
        <v>0</v>
      </c>
    </row>
    <row r="13" spans="1:11" ht="40.15" customHeight="1">
      <c r="A13" s="349" t="s">
        <v>132</v>
      </c>
      <c r="B13" s="350"/>
      <c r="C13" s="201">
        <f>'5カ年予算計画書'!K98</f>
        <v>0</v>
      </c>
      <c r="D13" s="201">
        <f>'5カ年予算計画書'!M98</f>
        <v>0</v>
      </c>
      <c r="E13" s="201">
        <f>'5カ年予算計画書'!O98</f>
        <v>0</v>
      </c>
      <c r="F13" s="201">
        <f>'5カ年予算計画書'!Q98</f>
        <v>0</v>
      </c>
      <c r="G13" s="201">
        <f>'5カ年予算計画書'!S98</f>
        <v>0</v>
      </c>
      <c r="H13" s="201">
        <f>'5カ年予算計画書'!U98</f>
        <v>0</v>
      </c>
      <c r="I13" s="202">
        <f>SUM(C13:H13)</f>
        <v>0</v>
      </c>
    </row>
    <row r="14" spans="1:11" ht="40.15" customHeight="1">
      <c r="A14" s="343" t="s">
        <v>128</v>
      </c>
      <c r="B14" s="344"/>
      <c r="C14" s="202">
        <f t="shared" ref="C14:H14" si="0">SUM(C9:C13)</f>
        <v>0</v>
      </c>
      <c r="D14" s="202">
        <f t="shared" si="0"/>
        <v>0</v>
      </c>
      <c r="E14" s="202">
        <f t="shared" si="0"/>
        <v>0</v>
      </c>
      <c r="F14" s="202">
        <f t="shared" si="0"/>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'1.○○大学・研究費一覧'!C16</f>
        <v>2019年度
( 6 ヶ月）</v>
      </c>
      <c r="D16" s="197" t="str">
        <f>'1.○○大学・研究費一覧'!D16</f>
        <v>2020年度</v>
      </c>
      <c r="E16" s="197" t="str">
        <f>'1.○○大学・研究費一覧'!E16</f>
        <v>2021年度</v>
      </c>
      <c r="F16" s="197" t="str">
        <f>'1.○○大学・研究費一覧'!F16</f>
        <v>2022年度</v>
      </c>
      <c r="G16" s="197" t="str">
        <f>'1.○○大学・研究費一覧'!G16</f>
        <v>2023年度</v>
      </c>
      <c r="H16" s="197" t="str">
        <f>'1.○○大学・研究費一覧'!H16</f>
        <v>2024年度</v>
      </c>
      <c r="I16" s="198" t="s">
        <v>128</v>
      </c>
      <c r="K16" s="199"/>
    </row>
    <row r="17" spans="1:11" ht="40.15" customHeight="1" thickTop="1">
      <c r="A17" s="347" t="s">
        <v>36</v>
      </c>
      <c r="B17" s="200" t="s">
        <v>129</v>
      </c>
      <c r="C17" s="204">
        <f>'5カ年予算計画書'!K161</f>
        <v>0</v>
      </c>
      <c r="D17" s="201">
        <f>'5カ年予算計画書'!M161</f>
        <v>0</v>
      </c>
      <c r="E17" s="201">
        <f>'5カ年予算計画書'!O161</f>
        <v>0</v>
      </c>
      <c r="F17" s="201">
        <f>'5カ年予算計画書'!Q161</f>
        <v>0</v>
      </c>
      <c r="G17" s="201">
        <f>'5カ年予算計画書'!S161</f>
        <v>0</v>
      </c>
      <c r="H17" s="201">
        <f>'5カ年予算計画書'!U161</f>
        <v>0</v>
      </c>
      <c r="I17" s="202">
        <f>SUM(C17:H17)</f>
        <v>0</v>
      </c>
    </row>
    <row r="18" spans="1:11" ht="40.15" customHeight="1">
      <c r="A18" s="348"/>
      <c r="B18" s="203" t="s">
        <v>136</v>
      </c>
      <c r="C18" s="204">
        <f>'5カ年予算計画書'!K164</f>
        <v>0</v>
      </c>
      <c r="D18" s="204">
        <f>'5カ年予算計画書'!M164</f>
        <v>0</v>
      </c>
      <c r="E18" s="204">
        <f>'5カ年予算計画書'!O164</f>
        <v>0</v>
      </c>
      <c r="F18" s="204">
        <f>'5カ年予算計画書'!Q164</f>
        <v>0</v>
      </c>
      <c r="G18" s="204">
        <f>'5カ年予算計画書'!S164</f>
        <v>0</v>
      </c>
      <c r="H18" s="204">
        <f>'5カ年予算計画書'!U164</f>
        <v>0</v>
      </c>
      <c r="I18" s="202">
        <f>SUM(C18:H18)</f>
        <v>0</v>
      </c>
    </row>
    <row r="19" spans="1:11" ht="40.15" customHeight="1">
      <c r="A19" s="343" t="s">
        <v>37</v>
      </c>
      <c r="B19" s="344"/>
      <c r="C19" s="204">
        <f>'5カ年予算計画書'!K167</f>
        <v>0</v>
      </c>
      <c r="D19" s="204">
        <f>'5カ年予算計画書'!M167</f>
        <v>0</v>
      </c>
      <c r="E19" s="204">
        <f>'5カ年予算計画書'!O167</f>
        <v>0</v>
      </c>
      <c r="F19" s="204">
        <f>'5カ年予算計画書'!Q167</f>
        <v>0</v>
      </c>
      <c r="G19" s="204">
        <f>'5カ年予算計画書'!S167</f>
        <v>0</v>
      </c>
      <c r="H19" s="204">
        <f>'5カ年予算計画書'!U167</f>
        <v>0</v>
      </c>
      <c r="I19" s="202">
        <f>SUM(C19:H19)</f>
        <v>0</v>
      </c>
    </row>
    <row r="20" spans="1:11" ht="40.15" customHeight="1">
      <c r="A20" s="349" t="s">
        <v>131</v>
      </c>
      <c r="B20" s="350"/>
      <c r="C20" s="204">
        <f>'5カ年予算計画書'!K177</f>
        <v>0</v>
      </c>
      <c r="D20" s="204">
        <f>'5カ年予算計画書'!M177</f>
        <v>0</v>
      </c>
      <c r="E20" s="204">
        <f>'5カ年予算計画書'!O177</f>
        <v>0</v>
      </c>
      <c r="F20" s="204">
        <f>'5カ年予算計画書'!Q177</f>
        <v>0</v>
      </c>
      <c r="G20" s="204">
        <f>'5カ年予算計画書'!S177</f>
        <v>0</v>
      </c>
      <c r="H20" s="204">
        <f>'5カ年予算計画書'!U177</f>
        <v>0</v>
      </c>
      <c r="I20" s="202">
        <f>SUM(C20:H20)</f>
        <v>0</v>
      </c>
    </row>
    <row r="21" spans="1:11" ht="40.15" customHeight="1">
      <c r="A21" s="349" t="s">
        <v>132</v>
      </c>
      <c r="B21" s="350"/>
      <c r="C21" s="204">
        <f>'5カ年予算計画書'!K181</f>
        <v>0</v>
      </c>
      <c r="D21" s="204">
        <f>'5カ年予算計画書'!M181</f>
        <v>0</v>
      </c>
      <c r="E21" s="204">
        <f>'5カ年予算計画書'!O181</f>
        <v>0</v>
      </c>
      <c r="F21" s="204">
        <f>'5カ年予算計画書'!Q181</f>
        <v>0</v>
      </c>
      <c r="G21" s="204">
        <f>'5カ年予算計画書'!S181</f>
        <v>0</v>
      </c>
      <c r="H21" s="204">
        <f>'5カ年予算計画書'!U181</f>
        <v>0</v>
      </c>
      <c r="I21" s="202">
        <f>SUM(C21:H21)</f>
        <v>0</v>
      </c>
    </row>
    <row r="22" spans="1:11" ht="40.15" customHeight="1">
      <c r="A22" s="343" t="s">
        <v>128</v>
      </c>
      <c r="B22" s="344"/>
      <c r="C22" s="202">
        <f t="shared" ref="C22:I22" si="1">SUM(C17:C21)</f>
        <v>0</v>
      </c>
      <c r="D22" s="202">
        <f t="shared" si="1"/>
        <v>0</v>
      </c>
      <c r="E22" s="202">
        <f t="shared" si="1"/>
        <v>0</v>
      </c>
      <c r="F22" s="202">
        <f t="shared" si="1"/>
        <v>0</v>
      </c>
      <c r="G22" s="202">
        <f t="shared" si="1"/>
        <v>0</v>
      </c>
      <c r="H22" s="202">
        <f t="shared" si="1"/>
        <v>0</v>
      </c>
      <c r="I22" s="202">
        <f t="shared" si="1"/>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'1.○○大学・研究費一覧'!C24</f>
        <v>2019年度
( 6 ヶ月）</v>
      </c>
      <c r="D24" s="197" t="str">
        <f>'1.○○大学・研究費一覧'!D24</f>
        <v>2020年度</v>
      </c>
      <c r="E24" s="197" t="str">
        <f>'1.○○大学・研究費一覧'!E24</f>
        <v>2021年度</v>
      </c>
      <c r="F24" s="197" t="str">
        <f>'1.○○大学・研究費一覧'!F24</f>
        <v>2022年度</v>
      </c>
      <c r="G24" s="197" t="str">
        <f>'1.○○大学・研究費一覧'!G24</f>
        <v>2023年度</v>
      </c>
      <c r="H24" s="197" t="str">
        <f>'1.○○大学・研究費一覧'!H24</f>
        <v>2024年度</v>
      </c>
      <c r="I24" s="198" t="s">
        <v>128</v>
      </c>
      <c r="K24" s="199"/>
    </row>
    <row r="25" spans="1:11" ht="40.15" customHeight="1" thickTop="1">
      <c r="A25" s="205"/>
      <c r="B25" s="206"/>
      <c r="C25" s="207">
        <f t="shared" ref="C25:H25" si="2">C14*$H26</f>
        <v>0</v>
      </c>
      <c r="D25" s="207">
        <f t="shared" si="2"/>
        <v>0</v>
      </c>
      <c r="E25" s="207">
        <f t="shared" si="2"/>
        <v>0</v>
      </c>
      <c r="F25" s="207">
        <f t="shared" si="2"/>
        <v>0</v>
      </c>
      <c r="G25" s="207">
        <f t="shared" si="2"/>
        <v>0</v>
      </c>
      <c r="H25" s="207">
        <f t="shared" si="2"/>
        <v>0</v>
      </c>
      <c r="I25" s="202">
        <f>SUM(C25:H25)</f>
        <v>0</v>
      </c>
    </row>
    <row r="26" spans="1:11" ht="21.75" customHeight="1">
      <c r="A26" s="192"/>
      <c r="B26" s="208"/>
      <c r="C26" s="209"/>
      <c r="D26" s="209"/>
      <c r="E26" s="209"/>
      <c r="F26" s="209"/>
      <c r="G26" s="210" t="s">
        <v>138</v>
      </c>
      <c r="H26" s="211">
        <f>研究費一覧資料の説明!D14</f>
        <v>0.3</v>
      </c>
      <c r="I26" s="209"/>
    </row>
    <row r="27" spans="1:11" ht="23.25" customHeight="1">
      <c r="A27" s="195" t="s">
        <v>139</v>
      </c>
      <c r="B27" s="192"/>
      <c r="C27" s="193" t="s">
        <v>134</v>
      </c>
      <c r="D27" s="194"/>
      <c r="E27" s="194"/>
      <c r="F27" s="194"/>
      <c r="G27" s="194"/>
      <c r="H27" s="196"/>
      <c r="I27" s="196" t="s">
        <v>135</v>
      </c>
    </row>
    <row r="28" spans="1:11" ht="39" customHeight="1" thickBot="1">
      <c r="A28" s="345"/>
      <c r="B28" s="346"/>
      <c r="C28" s="197" t="str">
        <f>'1.○○大学・研究費一覧'!C28</f>
        <v>2019年度
( 6 ヶ月）</v>
      </c>
      <c r="D28" s="197" t="str">
        <f>'1.○○大学・研究費一覧'!D28</f>
        <v>2020年度</v>
      </c>
      <c r="E28" s="197" t="str">
        <f>'1.○○大学・研究費一覧'!E28</f>
        <v>2021年度</v>
      </c>
      <c r="F28" s="197" t="str">
        <f>'1.○○大学・研究費一覧'!F28</f>
        <v>2022年度</v>
      </c>
      <c r="G28" s="197" t="str">
        <f>'1.○○大学・研究費一覧'!G28</f>
        <v>2023年度</v>
      </c>
      <c r="H28" s="197" t="str">
        <f>'1.○○大学・研究費一覧'!H28</f>
        <v>2024年度</v>
      </c>
      <c r="I28" s="198" t="s">
        <v>128</v>
      </c>
    </row>
    <row r="29" spans="1:11" ht="39" customHeight="1" thickTop="1">
      <c r="A29" s="205"/>
      <c r="B29" s="206"/>
      <c r="C29" s="207">
        <f t="shared" ref="C29:H29" si="3">C14+C22+C25</f>
        <v>0</v>
      </c>
      <c r="D29" s="207">
        <f t="shared" si="3"/>
        <v>0</v>
      </c>
      <c r="E29" s="207">
        <f t="shared" si="3"/>
        <v>0</v>
      </c>
      <c r="F29" s="207">
        <f t="shared" si="3"/>
        <v>0</v>
      </c>
      <c r="G29" s="207">
        <f t="shared" si="3"/>
        <v>0</v>
      </c>
      <c r="H29" s="207">
        <f t="shared" si="3"/>
        <v>0</v>
      </c>
      <c r="I29" s="202">
        <f>SUM(C29:H29)</f>
        <v>0</v>
      </c>
    </row>
    <row r="30" spans="1:11" ht="23.25" customHeight="1">
      <c r="A30" s="184" t="s">
        <v>141</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142</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143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ignoredErrors>
    <ignoredError sqref="C9:H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37"/>
  <sheetViews>
    <sheetView view="pageBreakPreview" zoomScale="70" zoomScaleNormal="55" zoomScaleSheetLayoutView="70" workbookViewId="0">
      <selection activeCell="C9" sqref="C9"/>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144</v>
      </c>
      <c r="B4" s="356"/>
      <c r="C4" s="356"/>
      <c r="D4" s="357" t="str">
        <f>研究費一覧資料の説明!D15</f>
        <v>△△△</v>
      </c>
      <c r="E4" s="358"/>
      <c r="F4" s="184"/>
      <c r="G4" s="192"/>
      <c r="H4" s="192"/>
      <c r="I4" s="192"/>
    </row>
    <row r="5" spans="1:11" ht="19.899999999999999" customHeight="1" thickBot="1">
      <c r="A5" s="355" t="s">
        <v>122</v>
      </c>
      <c r="B5" s="356"/>
      <c r="C5" s="357" t="str">
        <f>研究費一覧資料の説明!D16</f>
        <v>△△△大学</v>
      </c>
      <c r="D5" s="357"/>
      <c r="E5" s="358"/>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1">
        <f>'5カ年予算計画書'!K209</f>
        <v>0</v>
      </c>
      <c r="D9" s="201">
        <f>'5カ年予算計画書'!M209</f>
        <v>0</v>
      </c>
      <c r="E9" s="201">
        <f>'5カ年予算計画書'!O209</f>
        <v>0</v>
      </c>
      <c r="F9" s="201">
        <f>'5カ年予算計画書'!Q209</f>
        <v>0</v>
      </c>
      <c r="G9" s="201">
        <f>'5カ年予算計画書'!S209</f>
        <v>0</v>
      </c>
      <c r="H9" s="201">
        <f>'5カ年予算計画書'!U209</f>
        <v>0</v>
      </c>
      <c r="I9" s="202">
        <f>SUM(C9:H9)</f>
        <v>0</v>
      </c>
    </row>
    <row r="10" spans="1:11" ht="40.15" customHeight="1">
      <c r="A10" s="348"/>
      <c r="B10" s="203" t="s">
        <v>145</v>
      </c>
      <c r="C10" s="201">
        <f>'5カ年予算計画書'!K211</f>
        <v>0</v>
      </c>
      <c r="D10" s="201">
        <f>'5カ年予算計画書'!M211</f>
        <v>0</v>
      </c>
      <c r="E10" s="201">
        <f>'5カ年予算計画書'!O211</f>
        <v>0</v>
      </c>
      <c r="F10" s="201">
        <f>'5カ年予算計画書'!Q211</f>
        <v>0</v>
      </c>
      <c r="G10" s="201">
        <f>'5カ年予算計画書'!S211</f>
        <v>0</v>
      </c>
      <c r="H10" s="201">
        <f>'5カ年予算計画書'!U211</f>
        <v>0</v>
      </c>
      <c r="I10" s="202">
        <f>SUM(C10:H10)</f>
        <v>0</v>
      </c>
    </row>
    <row r="11" spans="1:11" ht="40.15" customHeight="1">
      <c r="A11" s="343" t="s">
        <v>37</v>
      </c>
      <c r="B11" s="344"/>
      <c r="C11" s="201">
        <f>'5カ年予算計画書'!K213</f>
        <v>0</v>
      </c>
      <c r="D11" s="201">
        <f>'5カ年予算計画書'!M213</f>
        <v>0</v>
      </c>
      <c r="E11" s="201">
        <f>'5カ年予算計画書'!O213</f>
        <v>0</v>
      </c>
      <c r="F11" s="201">
        <f>'5カ年予算計画書'!Q213</f>
        <v>0</v>
      </c>
      <c r="G11" s="201">
        <f>'5カ年予算計画書'!S213</f>
        <v>0</v>
      </c>
      <c r="H11" s="201">
        <f>'5カ年予算計画書'!U213</f>
        <v>0</v>
      </c>
      <c r="I11" s="202">
        <f>SUM(C11:H11)</f>
        <v>0</v>
      </c>
    </row>
    <row r="12" spans="1:11" ht="40.15" customHeight="1">
      <c r="A12" s="349" t="s">
        <v>131</v>
      </c>
      <c r="B12" s="350"/>
      <c r="C12" s="201">
        <f>'5カ年予算計画書'!K215</f>
        <v>0</v>
      </c>
      <c r="D12" s="201">
        <f>'5カ年予算計画書'!M215</f>
        <v>0</v>
      </c>
      <c r="E12" s="201">
        <f>'5カ年予算計画書'!O215</f>
        <v>0</v>
      </c>
      <c r="F12" s="201">
        <f>'5カ年予算計画書'!Q215</f>
        <v>0</v>
      </c>
      <c r="G12" s="201">
        <f>'5カ年予算計画書'!S215</f>
        <v>0</v>
      </c>
      <c r="H12" s="201">
        <f>'5カ年予算計画書'!U215</f>
        <v>0</v>
      </c>
      <c r="I12" s="202">
        <f>SUM(C12:H12)</f>
        <v>0</v>
      </c>
    </row>
    <row r="13" spans="1:11" ht="40.15" customHeight="1">
      <c r="A13" s="349" t="s">
        <v>132</v>
      </c>
      <c r="B13" s="350"/>
      <c r="C13" s="201">
        <f>'5カ年予算計画書'!K217</f>
        <v>0</v>
      </c>
      <c r="D13" s="201">
        <f>'5カ年予算計画書'!M217</f>
        <v>0</v>
      </c>
      <c r="E13" s="201">
        <f>'5カ年予算計画書'!O217</f>
        <v>0</v>
      </c>
      <c r="F13" s="201">
        <f>'5カ年予算計画書'!Q217</f>
        <v>0</v>
      </c>
      <c r="G13" s="201">
        <f>'5カ年予算計画書'!S217</f>
        <v>0</v>
      </c>
      <c r="H13" s="201">
        <f>'5カ年予算計画書'!U217</f>
        <v>0</v>
      </c>
      <c r="I13" s="202">
        <f>SUM(C13:H13)</f>
        <v>0</v>
      </c>
    </row>
    <row r="14" spans="1:11" ht="40.15" customHeight="1">
      <c r="A14" s="343" t="s">
        <v>128</v>
      </c>
      <c r="B14" s="344"/>
      <c r="C14" s="202">
        <f t="shared" ref="C14:H14" si="0">SUM(C9:C13)</f>
        <v>0</v>
      </c>
      <c r="D14" s="202">
        <f t="shared" si="0"/>
        <v>0</v>
      </c>
      <c r="E14" s="202">
        <f t="shared" si="0"/>
        <v>0</v>
      </c>
      <c r="F14" s="202">
        <f>SUM(F9:F13)</f>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'1.○○大学・研究費一覧'!C16</f>
        <v>2019年度
( 6 ヶ月）</v>
      </c>
      <c r="D16" s="197" t="str">
        <f>'1.○○大学・研究費一覧'!D16</f>
        <v>2020年度</v>
      </c>
      <c r="E16" s="197" t="str">
        <f>'1.○○大学・研究費一覧'!E16</f>
        <v>2021年度</v>
      </c>
      <c r="F16" s="197" t="str">
        <f>'1.○○大学・研究費一覧'!F16</f>
        <v>2022年度</v>
      </c>
      <c r="G16" s="197" t="str">
        <f>'1.○○大学・研究費一覧'!G16</f>
        <v>2023年度</v>
      </c>
      <c r="H16" s="197" t="str">
        <f>'1.○○大学・研究費一覧'!H16</f>
        <v>2024年度</v>
      </c>
      <c r="I16" s="198" t="s">
        <v>128</v>
      </c>
      <c r="K16" s="199"/>
    </row>
    <row r="17" spans="1:11" ht="40.15" customHeight="1" thickTop="1">
      <c r="A17" s="347" t="s">
        <v>36</v>
      </c>
      <c r="B17" s="200" t="s">
        <v>129</v>
      </c>
      <c r="C17" s="204">
        <v>0</v>
      </c>
      <c r="D17" s="204">
        <v>0</v>
      </c>
      <c r="E17" s="204">
        <v>0</v>
      </c>
      <c r="F17" s="204">
        <v>0</v>
      </c>
      <c r="G17" s="204">
        <v>0</v>
      </c>
      <c r="H17" s="204">
        <v>0</v>
      </c>
      <c r="I17" s="202">
        <f>SUM(C17:H17)</f>
        <v>0</v>
      </c>
    </row>
    <row r="18" spans="1:11" ht="40.15" customHeight="1">
      <c r="A18" s="348"/>
      <c r="B18" s="203" t="s">
        <v>146</v>
      </c>
      <c r="C18" s="204">
        <v>0</v>
      </c>
      <c r="D18" s="204">
        <v>0</v>
      </c>
      <c r="E18" s="204">
        <v>0</v>
      </c>
      <c r="F18" s="204">
        <v>0</v>
      </c>
      <c r="G18" s="204">
        <v>0</v>
      </c>
      <c r="H18" s="204">
        <v>0</v>
      </c>
      <c r="I18" s="202">
        <f>SUM(C18:H18)</f>
        <v>0</v>
      </c>
    </row>
    <row r="19" spans="1:11" ht="40.15" customHeight="1">
      <c r="A19" s="343" t="s">
        <v>37</v>
      </c>
      <c r="B19" s="344"/>
      <c r="C19" s="204">
        <v>0</v>
      </c>
      <c r="D19" s="204">
        <v>0</v>
      </c>
      <c r="E19" s="204">
        <v>0</v>
      </c>
      <c r="F19" s="204">
        <v>0</v>
      </c>
      <c r="G19" s="204">
        <v>0</v>
      </c>
      <c r="H19" s="204">
        <v>0</v>
      </c>
      <c r="I19" s="202">
        <f>SUM(C19:H19)</f>
        <v>0</v>
      </c>
    </row>
    <row r="20" spans="1:11" ht="40.15" customHeight="1">
      <c r="A20" s="349" t="s">
        <v>131</v>
      </c>
      <c r="B20" s="350"/>
      <c r="C20" s="204">
        <v>0</v>
      </c>
      <c r="D20" s="204">
        <v>0</v>
      </c>
      <c r="E20" s="204">
        <v>0</v>
      </c>
      <c r="F20" s="204">
        <v>0</v>
      </c>
      <c r="G20" s="204">
        <v>0</v>
      </c>
      <c r="H20" s="204">
        <v>0</v>
      </c>
      <c r="I20" s="202">
        <f>SUM(C20:H20)</f>
        <v>0</v>
      </c>
    </row>
    <row r="21" spans="1:11" ht="40.15" customHeight="1">
      <c r="A21" s="349" t="s">
        <v>132</v>
      </c>
      <c r="B21" s="350"/>
      <c r="C21" s="204">
        <v>0</v>
      </c>
      <c r="D21" s="204">
        <v>0</v>
      </c>
      <c r="E21" s="204">
        <v>0</v>
      </c>
      <c r="F21" s="204">
        <v>0</v>
      </c>
      <c r="G21" s="204">
        <v>0</v>
      </c>
      <c r="H21" s="204">
        <v>0</v>
      </c>
      <c r="I21" s="202">
        <f>SUM(C21:H21)</f>
        <v>0</v>
      </c>
    </row>
    <row r="22" spans="1:11" ht="40.15" customHeight="1">
      <c r="A22" s="343" t="s">
        <v>128</v>
      </c>
      <c r="B22" s="344"/>
      <c r="C22" s="202">
        <f t="shared" ref="C22:I22" si="1">SUM(C17:C21)</f>
        <v>0</v>
      </c>
      <c r="D22" s="202">
        <f t="shared" si="1"/>
        <v>0</v>
      </c>
      <c r="E22" s="202">
        <f t="shared" si="1"/>
        <v>0</v>
      </c>
      <c r="F22" s="202">
        <f t="shared" si="1"/>
        <v>0</v>
      </c>
      <c r="G22" s="202">
        <f t="shared" si="1"/>
        <v>0</v>
      </c>
      <c r="H22" s="202">
        <f t="shared" si="1"/>
        <v>0</v>
      </c>
      <c r="I22" s="202">
        <f t="shared" si="1"/>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'1.○○大学・研究費一覧'!C24</f>
        <v>2019年度
( 6 ヶ月）</v>
      </c>
      <c r="D24" s="197" t="str">
        <f>'1.○○大学・研究費一覧'!D24</f>
        <v>2020年度</v>
      </c>
      <c r="E24" s="197" t="str">
        <f>'1.○○大学・研究費一覧'!E24</f>
        <v>2021年度</v>
      </c>
      <c r="F24" s="197" t="str">
        <f>'1.○○大学・研究費一覧'!F24</f>
        <v>2022年度</v>
      </c>
      <c r="G24" s="197" t="str">
        <f>'1.○○大学・研究費一覧'!G24</f>
        <v>2023年度</v>
      </c>
      <c r="H24" s="197" t="str">
        <f>'1.○○大学・研究費一覧'!H24</f>
        <v>2024年度</v>
      </c>
      <c r="I24" s="198" t="s">
        <v>128</v>
      </c>
      <c r="K24" s="199"/>
    </row>
    <row r="25" spans="1:11" ht="40.15" customHeight="1" thickTop="1">
      <c r="A25" s="205"/>
      <c r="B25" s="206"/>
      <c r="C25" s="207">
        <f t="shared" ref="C25:H25" si="2">C14*$H26</f>
        <v>0</v>
      </c>
      <c r="D25" s="207">
        <f t="shared" si="2"/>
        <v>0</v>
      </c>
      <c r="E25" s="207">
        <f t="shared" si="2"/>
        <v>0</v>
      </c>
      <c r="F25" s="207">
        <f t="shared" si="2"/>
        <v>0</v>
      </c>
      <c r="G25" s="207">
        <f t="shared" si="2"/>
        <v>0</v>
      </c>
      <c r="H25" s="207">
        <f t="shared" si="2"/>
        <v>0</v>
      </c>
      <c r="I25" s="202">
        <f>SUM(C25:H25)</f>
        <v>0</v>
      </c>
    </row>
    <row r="26" spans="1:11" ht="21.75" customHeight="1">
      <c r="A26" s="192"/>
      <c r="B26" s="208"/>
      <c r="C26" s="209"/>
      <c r="D26" s="209"/>
      <c r="E26" s="209"/>
      <c r="F26" s="209"/>
      <c r="G26" s="210" t="s">
        <v>138</v>
      </c>
      <c r="H26" s="211">
        <f>研究費一覧資料の説明!D17</f>
        <v>0.3</v>
      </c>
      <c r="I26" s="209"/>
    </row>
    <row r="27" spans="1:11" ht="23.25" customHeight="1">
      <c r="A27" s="195" t="s">
        <v>139</v>
      </c>
      <c r="B27" s="192"/>
      <c r="C27" s="193" t="s">
        <v>134</v>
      </c>
      <c r="D27" s="194"/>
      <c r="E27" s="194"/>
      <c r="F27" s="194"/>
      <c r="G27" s="194"/>
      <c r="H27" s="196"/>
      <c r="I27" s="196" t="s">
        <v>135</v>
      </c>
    </row>
    <row r="28" spans="1:11" ht="39" customHeight="1" thickBot="1">
      <c r="A28" s="345"/>
      <c r="B28" s="346"/>
      <c r="C28" s="197" t="str">
        <f>'1.○○大学・研究費一覧'!C28</f>
        <v>2019年度
( 6 ヶ月）</v>
      </c>
      <c r="D28" s="197" t="str">
        <f>'1.○○大学・研究費一覧'!D28</f>
        <v>2020年度</v>
      </c>
      <c r="E28" s="197" t="str">
        <f>'1.○○大学・研究費一覧'!E28</f>
        <v>2021年度</v>
      </c>
      <c r="F28" s="197" t="str">
        <f>'1.○○大学・研究費一覧'!F28</f>
        <v>2022年度</v>
      </c>
      <c r="G28" s="197" t="str">
        <f>'1.○○大学・研究費一覧'!G28</f>
        <v>2023年度</v>
      </c>
      <c r="H28" s="197" t="str">
        <f>'1.○○大学・研究費一覧'!H28</f>
        <v>2024年度</v>
      </c>
      <c r="I28" s="198" t="s">
        <v>128</v>
      </c>
    </row>
    <row r="29" spans="1:11" ht="39" customHeight="1" thickTop="1">
      <c r="A29" s="205"/>
      <c r="B29" s="206"/>
      <c r="C29" s="207">
        <f t="shared" ref="C29:H29" si="3">C14+C22+C25</f>
        <v>0</v>
      </c>
      <c r="D29" s="207">
        <f t="shared" si="3"/>
        <v>0</v>
      </c>
      <c r="E29" s="207">
        <f t="shared" si="3"/>
        <v>0</v>
      </c>
      <c r="F29" s="207">
        <f t="shared" si="3"/>
        <v>0</v>
      </c>
      <c r="G29" s="207">
        <f t="shared" si="3"/>
        <v>0</v>
      </c>
      <c r="H29" s="207">
        <f t="shared" si="3"/>
        <v>0</v>
      </c>
      <c r="I29" s="202">
        <f>SUM(C29:H29)</f>
        <v>0</v>
      </c>
    </row>
    <row r="30" spans="1:11" ht="23.25" customHeight="1">
      <c r="A30" s="184" t="s">
        <v>141</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142</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143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ignoredErrors>
    <ignoredError sqref="C10:H13 D9:H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K37"/>
  <sheetViews>
    <sheetView view="pageBreakPreview" zoomScale="70" zoomScaleNormal="55" zoomScaleSheetLayoutView="70" workbookViewId="0">
      <selection activeCell="F11" sqref="F11"/>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147</v>
      </c>
      <c r="B4" s="356"/>
      <c r="C4" s="356"/>
      <c r="D4" s="357" t="str">
        <f>研究費一覧資料の説明!D18</f>
        <v>●●●</v>
      </c>
      <c r="E4" s="358"/>
      <c r="F4" s="184"/>
      <c r="G4" s="192"/>
      <c r="H4" s="192"/>
      <c r="I4" s="192"/>
    </row>
    <row r="5" spans="1:11" ht="19.899999999999999" customHeight="1" thickBot="1">
      <c r="A5" s="355" t="s">
        <v>122</v>
      </c>
      <c r="B5" s="356"/>
      <c r="C5" s="357" t="str">
        <f>研究費一覧資料の説明!D19</f>
        <v>●●●大学</v>
      </c>
      <c r="D5" s="357"/>
      <c r="E5" s="358"/>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1">
        <f>'5カ年予算計画書'!K223</f>
        <v>0</v>
      </c>
      <c r="D9" s="201">
        <f>'5カ年予算計画書'!M223</f>
        <v>0</v>
      </c>
      <c r="E9" s="201">
        <f>'5カ年予算計画書'!O223</f>
        <v>0</v>
      </c>
      <c r="F9" s="201">
        <f>'5カ年予算計画書'!Q223</f>
        <v>0</v>
      </c>
      <c r="G9" s="201">
        <f>'5カ年予算計画書'!S223</f>
        <v>0</v>
      </c>
      <c r="H9" s="201">
        <f>'5カ年予算計画書'!U223</f>
        <v>0</v>
      </c>
      <c r="I9" s="202">
        <f>SUM(C9:H9)</f>
        <v>0</v>
      </c>
    </row>
    <row r="10" spans="1:11" ht="40.15" customHeight="1">
      <c r="A10" s="348"/>
      <c r="B10" s="203" t="s">
        <v>130</v>
      </c>
      <c r="C10" s="201">
        <f>'5カ年予算計画書'!K225</f>
        <v>0</v>
      </c>
      <c r="D10" s="201">
        <f>'5カ年予算計画書'!M225</f>
        <v>0</v>
      </c>
      <c r="E10" s="201">
        <f>'5カ年予算計画書'!O225</f>
        <v>0</v>
      </c>
      <c r="F10" s="201">
        <f>'5カ年予算計画書'!Q225</f>
        <v>0</v>
      </c>
      <c r="G10" s="201">
        <f>'5カ年予算計画書'!S225</f>
        <v>0</v>
      </c>
      <c r="H10" s="201">
        <f>'5カ年予算計画書'!U225</f>
        <v>0</v>
      </c>
      <c r="I10" s="202">
        <f>SUM(C10:H10)</f>
        <v>0</v>
      </c>
    </row>
    <row r="11" spans="1:11" ht="40.15" customHeight="1">
      <c r="A11" s="343" t="s">
        <v>37</v>
      </c>
      <c r="B11" s="344"/>
      <c r="C11" s="201">
        <f>'5カ年予算計画書'!K227</f>
        <v>0</v>
      </c>
      <c r="D11" s="201">
        <f>'5カ年予算計画書'!M227</f>
        <v>0</v>
      </c>
      <c r="E11" s="201">
        <f>'5カ年予算計画書'!O227</f>
        <v>0</v>
      </c>
      <c r="F11" s="201">
        <f>'5カ年予算計画書'!Q227</f>
        <v>0</v>
      </c>
      <c r="G11" s="201">
        <f>'5カ年予算計画書'!S227</f>
        <v>0</v>
      </c>
      <c r="H11" s="201">
        <f>'5カ年予算計画書'!U227</f>
        <v>0</v>
      </c>
      <c r="I11" s="202">
        <f>SUM(C11:H11)</f>
        <v>0</v>
      </c>
    </row>
    <row r="12" spans="1:11" ht="40.15" customHeight="1">
      <c r="A12" s="349" t="s">
        <v>131</v>
      </c>
      <c r="B12" s="350"/>
      <c r="C12" s="201">
        <f>'5カ年予算計画書'!K229</f>
        <v>0</v>
      </c>
      <c r="D12" s="201">
        <f>'5カ年予算計画書'!M229</f>
        <v>0</v>
      </c>
      <c r="E12" s="201">
        <f>'5カ年予算計画書'!O229</f>
        <v>0</v>
      </c>
      <c r="F12" s="201">
        <f>'5カ年予算計画書'!Q229</f>
        <v>0</v>
      </c>
      <c r="G12" s="201">
        <f>'5カ年予算計画書'!S229</f>
        <v>0</v>
      </c>
      <c r="H12" s="201">
        <f>'5カ年予算計画書'!U229</f>
        <v>0</v>
      </c>
      <c r="I12" s="202">
        <f>SUM(C12:H12)</f>
        <v>0</v>
      </c>
    </row>
    <row r="13" spans="1:11" ht="40.15" customHeight="1">
      <c r="A13" s="349" t="s">
        <v>132</v>
      </c>
      <c r="B13" s="350"/>
      <c r="C13" s="201">
        <f>'5カ年予算計画書'!K231</f>
        <v>0</v>
      </c>
      <c r="D13" s="201">
        <f>'5カ年予算計画書'!M231</f>
        <v>0</v>
      </c>
      <c r="E13" s="201">
        <f>'5カ年予算計画書'!O231</f>
        <v>0</v>
      </c>
      <c r="F13" s="201">
        <f>'5カ年予算計画書'!Q231</f>
        <v>0</v>
      </c>
      <c r="G13" s="201">
        <f>'5カ年予算計画書'!S231</f>
        <v>0</v>
      </c>
      <c r="H13" s="201">
        <f>'5カ年予算計画書'!U231</f>
        <v>0</v>
      </c>
      <c r="I13" s="202">
        <f>SUM(C13:H13)</f>
        <v>0</v>
      </c>
    </row>
    <row r="14" spans="1:11" ht="40.15" customHeight="1">
      <c r="A14" s="343" t="s">
        <v>128</v>
      </c>
      <c r="B14" s="344"/>
      <c r="C14" s="202">
        <f t="shared" ref="C14:H14" si="0">SUM(C9:C13)</f>
        <v>0</v>
      </c>
      <c r="D14" s="202">
        <f t="shared" si="0"/>
        <v>0</v>
      </c>
      <c r="E14" s="202">
        <f t="shared" si="0"/>
        <v>0</v>
      </c>
      <c r="F14" s="202">
        <f t="shared" si="0"/>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'1.○○大学・研究費一覧'!C16</f>
        <v>2019年度
( 6 ヶ月）</v>
      </c>
      <c r="D16" s="197" t="str">
        <f>'1.○○大学・研究費一覧'!D16</f>
        <v>2020年度</v>
      </c>
      <c r="E16" s="197" t="str">
        <f>'1.○○大学・研究費一覧'!E16</f>
        <v>2021年度</v>
      </c>
      <c r="F16" s="197" t="str">
        <f>'1.○○大学・研究費一覧'!F16</f>
        <v>2022年度</v>
      </c>
      <c r="G16" s="197" t="str">
        <f>'1.○○大学・研究費一覧'!G16</f>
        <v>2023年度</v>
      </c>
      <c r="H16" s="197" t="str">
        <f>'1.○○大学・研究費一覧'!H16</f>
        <v>2024年度</v>
      </c>
      <c r="I16" s="198" t="s">
        <v>128</v>
      </c>
      <c r="K16" s="199"/>
    </row>
    <row r="17" spans="1:11" ht="40.15" customHeight="1" thickTop="1">
      <c r="A17" s="347" t="s">
        <v>36</v>
      </c>
      <c r="B17" s="200" t="s">
        <v>129</v>
      </c>
      <c r="C17" s="204">
        <v>0</v>
      </c>
      <c r="D17" s="204">
        <v>0</v>
      </c>
      <c r="E17" s="204">
        <v>0</v>
      </c>
      <c r="F17" s="204">
        <v>0</v>
      </c>
      <c r="G17" s="204">
        <v>0</v>
      </c>
      <c r="H17" s="204">
        <v>0</v>
      </c>
      <c r="I17" s="202">
        <f>SUM(C17:H17)</f>
        <v>0</v>
      </c>
    </row>
    <row r="18" spans="1:11" ht="40.15" customHeight="1">
      <c r="A18" s="348"/>
      <c r="B18" s="203" t="s">
        <v>136</v>
      </c>
      <c r="C18" s="204">
        <v>0</v>
      </c>
      <c r="D18" s="204">
        <v>0</v>
      </c>
      <c r="E18" s="204">
        <v>0</v>
      </c>
      <c r="F18" s="204">
        <v>0</v>
      </c>
      <c r="G18" s="204">
        <v>0</v>
      </c>
      <c r="H18" s="204">
        <v>0</v>
      </c>
      <c r="I18" s="202">
        <f>SUM(C18:H18)</f>
        <v>0</v>
      </c>
    </row>
    <row r="19" spans="1:11" ht="40.15" customHeight="1">
      <c r="A19" s="343" t="s">
        <v>37</v>
      </c>
      <c r="B19" s="344"/>
      <c r="C19" s="204">
        <v>0</v>
      </c>
      <c r="D19" s="204">
        <v>0</v>
      </c>
      <c r="E19" s="204">
        <v>0</v>
      </c>
      <c r="F19" s="204">
        <v>0</v>
      </c>
      <c r="G19" s="204">
        <v>0</v>
      </c>
      <c r="H19" s="204">
        <v>0</v>
      </c>
      <c r="I19" s="202">
        <f>SUM(C19:H19)</f>
        <v>0</v>
      </c>
    </row>
    <row r="20" spans="1:11" ht="40.15" customHeight="1">
      <c r="A20" s="349" t="s">
        <v>131</v>
      </c>
      <c r="B20" s="350"/>
      <c r="C20" s="204">
        <v>0</v>
      </c>
      <c r="D20" s="204">
        <v>0</v>
      </c>
      <c r="E20" s="204">
        <v>0</v>
      </c>
      <c r="F20" s="204">
        <v>0</v>
      </c>
      <c r="G20" s="204">
        <v>0</v>
      </c>
      <c r="H20" s="204">
        <v>0</v>
      </c>
      <c r="I20" s="202">
        <f>SUM(C20:H20)</f>
        <v>0</v>
      </c>
    </row>
    <row r="21" spans="1:11" ht="40.15" customHeight="1">
      <c r="A21" s="349" t="s">
        <v>132</v>
      </c>
      <c r="B21" s="350"/>
      <c r="C21" s="204">
        <v>0</v>
      </c>
      <c r="D21" s="204">
        <v>0</v>
      </c>
      <c r="E21" s="204">
        <v>0</v>
      </c>
      <c r="F21" s="204">
        <v>0</v>
      </c>
      <c r="G21" s="204">
        <v>0</v>
      </c>
      <c r="H21" s="204">
        <v>0</v>
      </c>
      <c r="I21" s="202">
        <f>SUM(C21:H21)</f>
        <v>0</v>
      </c>
    </row>
    <row r="22" spans="1:11" ht="40.15" customHeight="1">
      <c r="A22" s="343" t="s">
        <v>128</v>
      </c>
      <c r="B22" s="344"/>
      <c r="C22" s="202">
        <f t="shared" ref="C22:I22" si="1">SUM(C17:C21)</f>
        <v>0</v>
      </c>
      <c r="D22" s="202">
        <f t="shared" si="1"/>
        <v>0</v>
      </c>
      <c r="E22" s="202">
        <f t="shared" si="1"/>
        <v>0</v>
      </c>
      <c r="F22" s="202">
        <f t="shared" si="1"/>
        <v>0</v>
      </c>
      <c r="G22" s="202">
        <f t="shared" si="1"/>
        <v>0</v>
      </c>
      <c r="H22" s="202">
        <f t="shared" si="1"/>
        <v>0</v>
      </c>
      <c r="I22" s="202">
        <f t="shared" si="1"/>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'1.○○大学・研究費一覧'!C24</f>
        <v>2019年度
( 6 ヶ月）</v>
      </c>
      <c r="D24" s="197" t="str">
        <f>'1.○○大学・研究費一覧'!D24</f>
        <v>2020年度</v>
      </c>
      <c r="E24" s="197" t="str">
        <f>'1.○○大学・研究費一覧'!E24</f>
        <v>2021年度</v>
      </c>
      <c r="F24" s="197" t="str">
        <f>'1.○○大学・研究費一覧'!F24</f>
        <v>2022年度</v>
      </c>
      <c r="G24" s="197" t="str">
        <f>'1.○○大学・研究費一覧'!G24</f>
        <v>2023年度</v>
      </c>
      <c r="H24" s="197" t="str">
        <f>'1.○○大学・研究費一覧'!H24</f>
        <v>2024年度</v>
      </c>
      <c r="I24" s="198" t="s">
        <v>128</v>
      </c>
      <c r="K24" s="199"/>
    </row>
    <row r="25" spans="1:11" ht="40.15" customHeight="1" thickTop="1">
      <c r="A25" s="205"/>
      <c r="B25" s="206"/>
      <c r="C25" s="207">
        <f t="shared" ref="C25:H25" si="2">C14*$H26</f>
        <v>0</v>
      </c>
      <c r="D25" s="207">
        <f t="shared" si="2"/>
        <v>0</v>
      </c>
      <c r="E25" s="207">
        <f t="shared" si="2"/>
        <v>0</v>
      </c>
      <c r="F25" s="207">
        <f t="shared" si="2"/>
        <v>0</v>
      </c>
      <c r="G25" s="207">
        <f t="shared" si="2"/>
        <v>0</v>
      </c>
      <c r="H25" s="207">
        <f t="shared" si="2"/>
        <v>0</v>
      </c>
      <c r="I25" s="202">
        <f>SUM(C25:H25)</f>
        <v>0</v>
      </c>
    </row>
    <row r="26" spans="1:11" ht="21.75" customHeight="1">
      <c r="A26" s="192"/>
      <c r="B26" s="208"/>
      <c r="C26" s="209"/>
      <c r="D26" s="209"/>
      <c r="E26" s="209"/>
      <c r="F26" s="209"/>
      <c r="G26" s="210" t="s">
        <v>138</v>
      </c>
      <c r="H26" s="211">
        <f>研究費一覧資料の説明!D20</f>
        <v>0.3</v>
      </c>
      <c r="I26" s="209"/>
    </row>
    <row r="27" spans="1:11" ht="23.25" customHeight="1">
      <c r="A27" s="195" t="s">
        <v>139</v>
      </c>
      <c r="B27" s="192"/>
      <c r="C27" s="193" t="s">
        <v>134</v>
      </c>
      <c r="D27" s="194"/>
      <c r="E27" s="194"/>
      <c r="F27" s="194"/>
      <c r="G27" s="194"/>
      <c r="H27" s="196"/>
      <c r="I27" s="196" t="s">
        <v>135</v>
      </c>
    </row>
    <row r="28" spans="1:11" ht="39" customHeight="1" thickBot="1">
      <c r="A28" s="345"/>
      <c r="B28" s="346"/>
      <c r="C28" s="197" t="str">
        <f>'1.○○大学・研究費一覧'!C28</f>
        <v>2019年度
( 6 ヶ月）</v>
      </c>
      <c r="D28" s="197" t="str">
        <f>'1.○○大学・研究費一覧'!D28</f>
        <v>2020年度</v>
      </c>
      <c r="E28" s="197" t="str">
        <f>'1.○○大学・研究費一覧'!E28</f>
        <v>2021年度</v>
      </c>
      <c r="F28" s="197" t="str">
        <f>'1.○○大学・研究費一覧'!F28</f>
        <v>2022年度</v>
      </c>
      <c r="G28" s="197" t="str">
        <f>'1.○○大学・研究費一覧'!G28</f>
        <v>2023年度</v>
      </c>
      <c r="H28" s="197" t="str">
        <f>'1.○○大学・研究費一覧'!H28</f>
        <v>2024年度</v>
      </c>
      <c r="I28" s="198" t="s">
        <v>128</v>
      </c>
    </row>
    <row r="29" spans="1:11" ht="39" customHeight="1" thickTop="1">
      <c r="A29" s="205"/>
      <c r="B29" s="206"/>
      <c r="C29" s="207">
        <f t="shared" ref="C29:H29" si="3">C14+C22+C25</f>
        <v>0</v>
      </c>
      <c r="D29" s="207">
        <f t="shared" si="3"/>
        <v>0</v>
      </c>
      <c r="E29" s="207">
        <f t="shared" si="3"/>
        <v>0</v>
      </c>
      <c r="F29" s="207">
        <f t="shared" si="3"/>
        <v>0</v>
      </c>
      <c r="G29" s="207">
        <f t="shared" si="3"/>
        <v>0</v>
      </c>
      <c r="H29" s="207">
        <f t="shared" si="3"/>
        <v>0</v>
      </c>
      <c r="I29" s="202">
        <f>SUM(C29:H29)</f>
        <v>0</v>
      </c>
    </row>
    <row r="30" spans="1:11" ht="23.25" customHeight="1">
      <c r="A30" s="184" t="s">
        <v>141</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142</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143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ignoredErrors>
    <ignoredError sqref="C9:H1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K37"/>
  <sheetViews>
    <sheetView view="pageBreakPreview" zoomScale="70" zoomScaleNormal="55" zoomScaleSheetLayoutView="70" workbookViewId="0">
      <selection activeCell="C8" sqref="C8"/>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120</v>
      </c>
      <c r="B4" s="356"/>
      <c r="C4" s="356"/>
      <c r="D4" s="357" t="str">
        <f>研究費一覧資料の説明!D21</f>
        <v>■■■</v>
      </c>
      <c r="E4" s="358"/>
      <c r="F4" s="184"/>
      <c r="G4" s="192"/>
      <c r="H4" s="192"/>
      <c r="I4" s="192"/>
    </row>
    <row r="5" spans="1:11" ht="19.899999999999999" customHeight="1" thickBot="1">
      <c r="A5" s="355" t="s">
        <v>122</v>
      </c>
      <c r="B5" s="356"/>
      <c r="C5" s="357" t="str">
        <f>研究費一覧資料の説明!D22</f>
        <v>■■■大学</v>
      </c>
      <c r="D5" s="357"/>
      <c r="E5" s="358"/>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1">
        <f>'5カ年予算計画書'!K237</f>
        <v>0</v>
      </c>
      <c r="D9" s="201">
        <f>'5カ年予算計画書'!M237</f>
        <v>0</v>
      </c>
      <c r="E9" s="201">
        <f>'5カ年予算計画書'!O237</f>
        <v>0</v>
      </c>
      <c r="F9" s="201">
        <f>'5カ年予算計画書'!Q237</f>
        <v>0</v>
      </c>
      <c r="G9" s="201">
        <f>'5カ年予算計画書'!S237</f>
        <v>0</v>
      </c>
      <c r="H9" s="201">
        <f>'5カ年予算計画書'!U237</f>
        <v>0</v>
      </c>
      <c r="I9" s="202">
        <f>SUM(C9:H9)</f>
        <v>0</v>
      </c>
    </row>
    <row r="10" spans="1:11" ht="40.15" customHeight="1">
      <c r="A10" s="348"/>
      <c r="B10" s="203" t="s">
        <v>130</v>
      </c>
      <c r="C10" s="201">
        <f>'5カ年予算計画書'!K239</f>
        <v>0</v>
      </c>
      <c r="D10" s="201">
        <f>'5カ年予算計画書'!M239</f>
        <v>0</v>
      </c>
      <c r="E10" s="201">
        <f>'5カ年予算計画書'!O239</f>
        <v>0</v>
      </c>
      <c r="F10" s="201">
        <f>'5カ年予算計画書'!Q239</f>
        <v>0</v>
      </c>
      <c r="G10" s="201">
        <f>'5カ年予算計画書'!S239</f>
        <v>0</v>
      </c>
      <c r="H10" s="201">
        <f>'5カ年予算計画書'!U239</f>
        <v>0</v>
      </c>
      <c r="I10" s="202">
        <f>SUM(C10:H10)</f>
        <v>0</v>
      </c>
    </row>
    <row r="11" spans="1:11" ht="40.15" customHeight="1">
      <c r="A11" s="343" t="s">
        <v>37</v>
      </c>
      <c r="B11" s="344"/>
      <c r="C11" s="201">
        <f>'5カ年予算計画書'!K241</f>
        <v>0</v>
      </c>
      <c r="D11" s="201">
        <f>'5カ年予算計画書'!M241</f>
        <v>0</v>
      </c>
      <c r="E11" s="201">
        <f>'5カ年予算計画書'!O241</f>
        <v>0</v>
      </c>
      <c r="F11" s="201">
        <f>'5カ年予算計画書'!Q241</f>
        <v>0</v>
      </c>
      <c r="G11" s="201">
        <f>'5カ年予算計画書'!S241</f>
        <v>0</v>
      </c>
      <c r="H11" s="201">
        <f>'5カ年予算計画書'!U241</f>
        <v>0</v>
      </c>
      <c r="I11" s="202">
        <f>SUM(C11:H11)</f>
        <v>0</v>
      </c>
    </row>
    <row r="12" spans="1:11" ht="40.15" customHeight="1">
      <c r="A12" s="349" t="s">
        <v>131</v>
      </c>
      <c r="B12" s="350"/>
      <c r="C12" s="201">
        <f>'5カ年予算計画書'!K243</f>
        <v>0</v>
      </c>
      <c r="D12" s="201">
        <f>'5カ年予算計画書'!M243</f>
        <v>0</v>
      </c>
      <c r="E12" s="201">
        <f>'5カ年予算計画書'!O243</f>
        <v>0</v>
      </c>
      <c r="F12" s="201">
        <f>'5カ年予算計画書'!Q243</f>
        <v>0</v>
      </c>
      <c r="G12" s="201">
        <f>'5カ年予算計画書'!S243</f>
        <v>0</v>
      </c>
      <c r="H12" s="201">
        <f>'5カ年予算計画書'!U243</f>
        <v>0</v>
      </c>
      <c r="I12" s="202">
        <f>SUM(C12:H12)</f>
        <v>0</v>
      </c>
    </row>
    <row r="13" spans="1:11" ht="40.15" customHeight="1">
      <c r="A13" s="349" t="s">
        <v>132</v>
      </c>
      <c r="B13" s="350"/>
      <c r="C13" s="201">
        <f>'5カ年予算計画書'!K245</f>
        <v>0</v>
      </c>
      <c r="D13" s="201">
        <f>'5カ年予算計画書'!M245</f>
        <v>0</v>
      </c>
      <c r="E13" s="201">
        <f>'5カ年予算計画書'!O245</f>
        <v>0</v>
      </c>
      <c r="F13" s="201">
        <f>'5カ年予算計画書'!Q245</f>
        <v>0</v>
      </c>
      <c r="G13" s="201">
        <f>'5カ年予算計画書'!S245</f>
        <v>0</v>
      </c>
      <c r="H13" s="201">
        <f>'5カ年予算計画書'!U245</f>
        <v>0</v>
      </c>
      <c r="I13" s="202">
        <f>SUM(C13:H13)</f>
        <v>0</v>
      </c>
    </row>
    <row r="14" spans="1:11" ht="40.15" customHeight="1">
      <c r="A14" s="343" t="s">
        <v>128</v>
      </c>
      <c r="B14" s="344"/>
      <c r="C14" s="202">
        <f t="shared" ref="C14:H14" si="0">SUM(C9:C13)</f>
        <v>0</v>
      </c>
      <c r="D14" s="202">
        <f t="shared" si="0"/>
        <v>0</v>
      </c>
      <c r="E14" s="202">
        <f t="shared" si="0"/>
        <v>0</v>
      </c>
      <c r="F14" s="202">
        <f t="shared" si="0"/>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'1.○○大学・研究費一覧'!C16</f>
        <v>2019年度
( 6 ヶ月）</v>
      </c>
      <c r="D16" s="197" t="str">
        <f>'1.○○大学・研究費一覧'!D16</f>
        <v>2020年度</v>
      </c>
      <c r="E16" s="197" t="str">
        <f>'1.○○大学・研究費一覧'!E16</f>
        <v>2021年度</v>
      </c>
      <c r="F16" s="197" t="str">
        <f>'1.○○大学・研究費一覧'!F16</f>
        <v>2022年度</v>
      </c>
      <c r="G16" s="197" t="str">
        <f>'1.○○大学・研究費一覧'!G16</f>
        <v>2023年度</v>
      </c>
      <c r="H16" s="197" t="str">
        <f>'1.○○大学・研究費一覧'!H16</f>
        <v>2024年度</v>
      </c>
      <c r="I16" s="198" t="s">
        <v>128</v>
      </c>
      <c r="K16" s="199"/>
    </row>
    <row r="17" spans="1:11" ht="40.15" customHeight="1" thickTop="1">
      <c r="A17" s="347" t="s">
        <v>36</v>
      </c>
      <c r="B17" s="200" t="s">
        <v>129</v>
      </c>
      <c r="C17" s="204">
        <v>0</v>
      </c>
      <c r="D17" s="204">
        <v>0</v>
      </c>
      <c r="E17" s="204">
        <v>0</v>
      </c>
      <c r="F17" s="204">
        <v>0</v>
      </c>
      <c r="G17" s="204">
        <v>0</v>
      </c>
      <c r="H17" s="204">
        <v>0</v>
      </c>
      <c r="I17" s="202">
        <f>SUM(C17:H17)</f>
        <v>0</v>
      </c>
    </row>
    <row r="18" spans="1:11" ht="40.15" customHeight="1">
      <c r="A18" s="348"/>
      <c r="B18" s="203" t="s">
        <v>148</v>
      </c>
      <c r="C18" s="204">
        <v>0</v>
      </c>
      <c r="D18" s="204">
        <v>0</v>
      </c>
      <c r="E18" s="204">
        <v>0</v>
      </c>
      <c r="F18" s="204">
        <v>0</v>
      </c>
      <c r="G18" s="204">
        <v>0</v>
      </c>
      <c r="H18" s="204">
        <v>0</v>
      </c>
      <c r="I18" s="202">
        <f>SUM(C18:H18)</f>
        <v>0</v>
      </c>
    </row>
    <row r="19" spans="1:11" ht="40.15" customHeight="1">
      <c r="A19" s="343" t="s">
        <v>37</v>
      </c>
      <c r="B19" s="344"/>
      <c r="C19" s="204">
        <v>0</v>
      </c>
      <c r="D19" s="204">
        <v>0</v>
      </c>
      <c r="E19" s="204">
        <v>0</v>
      </c>
      <c r="F19" s="204">
        <v>0</v>
      </c>
      <c r="G19" s="204">
        <v>0</v>
      </c>
      <c r="H19" s="204">
        <v>0</v>
      </c>
      <c r="I19" s="202">
        <f>SUM(C19:H19)</f>
        <v>0</v>
      </c>
    </row>
    <row r="20" spans="1:11" ht="40.15" customHeight="1">
      <c r="A20" s="349" t="s">
        <v>131</v>
      </c>
      <c r="B20" s="350"/>
      <c r="C20" s="204">
        <v>0</v>
      </c>
      <c r="D20" s="204">
        <v>0</v>
      </c>
      <c r="E20" s="204">
        <v>0</v>
      </c>
      <c r="F20" s="204">
        <v>0</v>
      </c>
      <c r="G20" s="204">
        <v>0</v>
      </c>
      <c r="H20" s="204">
        <v>0</v>
      </c>
      <c r="I20" s="202">
        <f>SUM(C20:H20)</f>
        <v>0</v>
      </c>
    </row>
    <row r="21" spans="1:11" ht="40.15" customHeight="1">
      <c r="A21" s="349" t="s">
        <v>132</v>
      </c>
      <c r="B21" s="350"/>
      <c r="C21" s="204">
        <v>0</v>
      </c>
      <c r="D21" s="204">
        <v>0</v>
      </c>
      <c r="E21" s="204">
        <v>0</v>
      </c>
      <c r="F21" s="204">
        <v>0</v>
      </c>
      <c r="G21" s="204">
        <v>0</v>
      </c>
      <c r="H21" s="204">
        <v>0</v>
      </c>
      <c r="I21" s="202">
        <f>SUM(C21:H21)</f>
        <v>0</v>
      </c>
    </row>
    <row r="22" spans="1:11" ht="40.15" customHeight="1">
      <c r="A22" s="343" t="s">
        <v>128</v>
      </c>
      <c r="B22" s="344"/>
      <c r="C22" s="202">
        <f t="shared" ref="C22:I22" si="1">SUM(C17:C21)</f>
        <v>0</v>
      </c>
      <c r="D22" s="202">
        <f t="shared" si="1"/>
        <v>0</v>
      </c>
      <c r="E22" s="202">
        <f t="shared" si="1"/>
        <v>0</v>
      </c>
      <c r="F22" s="202">
        <f t="shared" si="1"/>
        <v>0</v>
      </c>
      <c r="G22" s="202">
        <f t="shared" si="1"/>
        <v>0</v>
      </c>
      <c r="H22" s="202">
        <f t="shared" si="1"/>
        <v>0</v>
      </c>
      <c r="I22" s="202">
        <f t="shared" si="1"/>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'1.○○大学・研究費一覧'!C24</f>
        <v>2019年度
( 6 ヶ月）</v>
      </c>
      <c r="D24" s="197" t="str">
        <f>'1.○○大学・研究費一覧'!D24</f>
        <v>2020年度</v>
      </c>
      <c r="E24" s="197" t="str">
        <f>'1.○○大学・研究費一覧'!E24</f>
        <v>2021年度</v>
      </c>
      <c r="F24" s="197" t="str">
        <f>'1.○○大学・研究費一覧'!F24</f>
        <v>2022年度</v>
      </c>
      <c r="G24" s="197" t="str">
        <f>'1.○○大学・研究費一覧'!G24</f>
        <v>2023年度</v>
      </c>
      <c r="H24" s="197" t="str">
        <f>'1.○○大学・研究費一覧'!H24</f>
        <v>2024年度</v>
      </c>
      <c r="I24" s="198" t="s">
        <v>128</v>
      </c>
      <c r="K24" s="199"/>
    </row>
    <row r="25" spans="1:11" ht="40.15" customHeight="1" thickTop="1">
      <c r="A25" s="205"/>
      <c r="B25" s="206"/>
      <c r="C25" s="207">
        <f t="shared" ref="C25:H25" si="2">C14*$H26</f>
        <v>0</v>
      </c>
      <c r="D25" s="207">
        <f t="shared" si="2"/>
        <v>0</v>
      </c>
      <c r="E25" s="207">
        <f t="shared" si="2"/>
        <v>0</v>
      </c>
      <c r="F25" s="207">
        <f t="shared" si="2"/>
        <v>0</v>
      </c>
      <c r="G25" s="207">
        <f t="shared" si="2"/>
        <v>0</v>
      </c>
      <c r="H25" s="207">
        <f t="shared" si="2"/>
        <v>0</v>
      </c>
      <c r="I25" s="202">
        <f>SUM(C25:H25)</f>
        <v>0</v>
      </c>
    </row>
    <row r="26" spans="1:11" ht="21.75" customHeight="1">
      <c r="A26" s="192"/>
      <c r="B26" s="208"/>
      <c r="C26" s="209"/>
      <c r="D26" s="209"/>
      <c r="E26" s="209"/>
      <c r="F26" s="209"/>
      <c r="G26" s="210" t="s">
        <v>138</v>
      </c>
      <c r="H26" s="211">
        <f>研究費一覧資料の説明!D23</f>
        <v>0.3</v>
      </c>
      <c r="I26" s="209"/>
    </row>
    <row r="27" spans="1:11" ht="23.25" customHeight="1">
      <c r="A27" s="195" t="s">
        <v>139</v>
      </c>
      <c r="B27" s="192"/>
      <c r="C27" s="193" t="s">
        <v>134</v>
      </c>
      <c r="D27" s="194"/>
      <c r="E27" s="194"/>
      <c r="F27" s="194"/>
      <c r="G27" s="194"/>
      <c r="H27" s="196"/>
      <c r="I27" s="196" t="s">
        <v>135</v>
      </c>
    </row>
    <row r="28" spans="1:11" ht="39" customHeight="1" thickBot="1">
      <c r="A28" s="345"/>
      <c r="B28" s="346"/>
      <c r="C28" s="197" t="str">
        <f>'1.○○大学・研究費一覧'!C28</f>
        <v>2019年度
( 6 ヶ月）</v>
      </c>
      <c r="D28" s="197" t="str">
        <f>'1.○○大学・研究費一覧'!D28</f>
        <v>2020年度</v>
      </c>
      <c r="E28" s="197" t="str">
        <f>'1.○○大学・研究費一覧'!E28</f>
        <v>2021年度</v>
      </c>
      <c r="F28" s="197" t="str">
        <f>'1.○○大学・研究費一覧'!F28</f>
        <v>2022年度</v>
      </c>
      <c r="G28" s="197" t="str">
        <f>'1.○○大学・研究費一覧'!G28</f>
        <v>2023年度</v>
      </c>
      <c r="H28" s="197" t="str">
        <f>'1.○○大学・研究費一覧'!H28</f>
        <v>2024年度</v>
      </c>
      <c r="I28" s="198" t="s">
        <v>128</v>
      </c>
    </row>
    <row r="29" spans="1:11" ht="39" customHeight="1" thickTop="1">
      <c r="A29" s="205"/>
      <c r="B29" s="206"/>
      <c r="C29" s="207">
        <f t="shared" ref="C29:H29" si="3">C14+C22+C25</f>
        <v>0</v>
      </c>
      <c r="D29" s="207">
        <f t="shared" si="3"/>
        <v>0</v>
      </c>
      <c r="E29" s="207">
        <f t="shared" si="3"/>
        <v>0</v>
      </c>
      <c r="F29" s="207">
        <f t="shared" si="3"/>
        <v>0</v>
      </c>
      <c r="G29" s="207">
        <f t="shared" si="3"/>
        <v>0</v>
      </c>
      <c r="H29" s="207">
        <f t="shared" si="3"/>
        <v>0</v>
      </c>
      <c r="I29" s="202">
        <f>SUM(C29:H29)</f>
        <v>0</v>
      </c>
    </row>
    <row r="30" spans="1:11" ht="23.25" customHeight="1">
      <c r="A30" s="184" t="s">
        <v>141</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142</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143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ignoredErrors>
    <ignoredError sqref="C9:H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K37"/>
  <sheetViews>
    <sheetView view="pageBreakPreview" zoomScale="70" zoomScaleNormal="55" zoomScaleSheetLayoutView="70" workbookViewId="0">
      <selection activeCell="F4" sqref="F4"/>
    </sheetView>
  </sheetViews>
  <sheetFormatPr defaultColWidth="9" defaultRowHeight="13.5"/>
  <cols>
    <col min="1" max="1" width="8" style="186" customWidth="1"/>
    <col min="2" max="2" width="14.875" style="186" customWidth="1"/>
    <col min="3" max="8" width="13.375" style="186" customWidth="1"/>
    <col min="9" max="9" width="11.875" style="186" customWidth="1"/>
    <col min="10" max="256" width="9" style="186"/>
    <col min="257" max="257" width="8" style="186" customWidth="1"/>
    <col min="258" max="258" width="14.875" style="186" customWidth="1"/>
    <col min="259" max="264" width="13.375" style="186" customWidth="1"/>
    <col min="265" max="265" width="11.875" style="186" customWidth="1"/>
    <col min="266" max="512" width="9" style="186"/>
    <col min="513" max="513" width="8" style="186" customWidth="1"/>
    <col min="514" max="514" width="14.875" style="186" customWidth="1"/>
    <col min="515" max="520" width="13.375" style="186" customWidth="1"/>
    <col min="521" max="521" width="11.875" style="186" customWidth="1"/>
    <col min="522" max="768" width="9" style="186"/>
    <col min="769" max="769" width="8" style="186" customWidth="1"/>
    <col min="770" max="770" width="14.875" style="186" customWidth="1"/>
    <col min="771" max="776" width="13.375" style="186" customWidth="1"/>
    <col min="777" max="777" width="11.875" style="186" customWidth="1"/>
    <col min="778" max="1024" width="9" style="186"/>
    <col min="1025" max="1025" width="8" style="186" customWidth="1"/>
    <col min="1026" max="1026" width="14.875" style="186" customWidth="1"/>
    <col min="1027" max="1032" width="13.375" style="186" customWidth="1"/>
    <col min="1033" max="1033" width="11.875" style="186" customWidth="1"/>
    <col min="1034" max="1280" width="9" style="186"/>
    <col min="1281" max="1281" width="8" style="186" customWidth="1"/>
    <col min="1282" max="1282" width="14.875" style="186" customWidth="1"/>
    <col min="1283" max="1288" width="13.375" style="186" customWidth="1"/>
    <col min="1289" max="1289" width="11.875" style="186" customWidth="1"/>
    <col min="1290" max="1536" width="9" style="186"/>
    <col min="1537" max="1537" width="8" style="186" customWidth="1"/>
    <col min="1538" max="1538" width="14.875" style="186" customWidth="1"/>
    <col min="1539" max="1544" width="13.375" style="186" customWidth="1"/>
    <col min="1545" max="1545" width="11.875" style="186" customWidth="1"/>
    <col min="1546" max="1792" width="9" style="186"/>
    <col min="1793" max="1793" width="8" style="186" customWidth="1"/>
    <col min="1794" max="1794" width="14.875" style="186" customWidth="1"/>
    <col min="1795" max="1800" width="13.375" style="186" customWidth="1"/>
    <col min="1801" max="1801" width="11.875" style="186" customWidth="1"/>
    <col min="1802" max="2048" width="9" style="186"/>
    <col min="2049" max="2049" width="8" style="186" customWidth="1"/>
    <col min="2050" max="2050" width="14.875" style="186" customWidth="1"/>
    <col min="2051" max="2056" width="13.375" style="186" customWidth="1"/>
    <col min="2057" max="2057" width="11.875" style="186" customWidth="1"/>
    <col min="2058" max="2304" width="9" style="186"/>
    <col min="2305" max="2305" width="8" style="186" customWidth="1"/>
    <col min="2306" max="2306" width="14.875" style="186" customWidth="1"/>
    <col min="2307" max="2312" width="13.375" style="186" customWidth="1"/>
    <col min="2313" max="2313" width="11.875" style="186" customWidth="1"/>
    <col min="2314" max="2560" width="9" style="186"/>
    <col min="2561" max="2561" width="8" style="186" customWidth="1"/>
    <col min="2562" max="2562" width="14.875" style="186" customWidth="1"/>
    <col min="2563" max="2568" width="13.375" style="186" customWidth="1"/>
    <col min="2569" max="2569" width="11.875" style="186" customWidth="1"/>
    <col min="2570" max="2816" width="9" style="186"/>
    <col min="2817" max="2817" width="8" style="186" customWidth="1"/>
    <col min="2818" max="2818" width="14.875" style="186" customWidth="1"/>
    <col min="2819" max="2824" width="13.375" style="186" customWidth="1"/>
    <col min="2825" max="2825" width="11.875" style="186" customWidth="1"/>
    <col min="2826" max="3072" width="9" style="186"/>
    <col min="3073" max="3073" width="8" style="186" customWidth="1"/>
    <col min="3074" max="3074" width="14.875" style="186" customWidth="1"/>
    <col min="3075" max="3080" width="13.375" style="186" customWidth="1"/>
    <col min="3081" max="3081" width="11.875" style="186" customWidth="1"/>
    <col min="3082" max="3328" width="9" style="186"/>
    <col min="3329" max="3329" width="8" style="186" customWidth="1"/>
    <col min="3330" max="3330" width="14.875" style="186" customWidth="1"/>
    <col min="3331" max="3336" width="13.375" style="186" customWidth="1"/>
    <col min="3337" max="3337" width="11.875" style="186" customWidth="1"/>
    <col min="3338" max="3584" width="9" style="186"/>
    <col min="3585" max="3585" width="8" style="186" customWidth="1"/>
    <col min="3586" max="3586" width="14.875" style="186" customWidth="1"/>
    <col min="3587" max="3592" width="13.375" style="186" customWidth="1"/>
    <col min="3593" max="3593" width="11.875" style="186" customWidth="1"/>
    <col min="3594" max="3840" width="9" style="186"/>
    <col min="3841" max="3841" width="8" style="186" customWidth="1"/>
    <col min="3842" max="3842" width="14.875" style="186" customWidth="1"/>
    <col min="3843" max="3848" width="13.375" style="186" customWidth="1"/>
    <col min="3849" max="3849" width="11.875" style="186" customWidth="1"/>
    <col min="3850" max="4096" width="9" style="186"/>
    <col min="4097" max="4097" width="8" style="186" customWidth="1"/>
    <col min="4098" max="4098" width="14.875" style="186" customWidth="1"/>
    <col min="4099" max="4104" width="13.375" style="186" customWidth="1"/>
    <col min="4105" max="4105" width="11.875" style="186" customWidth="1"/>
    <col min="4106" max="4352" width="9" style="186"/>
    <col min="4353" max="4353" width="8" style="186" customWidth="1"/>
    <col min="4354" max="4354" width="14.875" style="186" customWidth="1"/>
    <col min="4355" max="4360" width="13.375" style="186" customWidth="1"/>
    <col min="4361" max="4361" width="11.875" style="186" customWidth="1"/>
    <col min="4362" max="4608" width="9" style="186"/>
    <col min="4609" max="4609" width="8" style="186" customWidth="1"/>
    <col min="4610" max="4610" width="14.875" style="186" customWidth="1"/>
    <col min="4611" max="4616" width="13.375" style="186" customWidth="1"/>
    <col min="4617" max="4617" width="11.875" style="186" customWidth="1"/>
    <col min="4618" max="4864" width="9" style="186"/>
    <col min="4865" max="4865" width="8" style="186" customWidth="1"/>
    <col min="4866" max="4866" width="14.875" style="186" customWidth="1"/>
    <col min="4867" max="4872" width="13.375" style="186" customWidth="1"/>
    <col min="4873" max="4873" width="11.875" style="186" customWidth="1"/>
    <col min="4874" max="5120" width="9" style="186"/>
    <col min="5121" max="5121" width="8" style="186" customWidth="1"/>
    <col min="5122" max="5122" width="14.875" style="186" customWidth="1"/>
    <col min="5123" max="5128" width="13.375" style="186" customWidth="1"/>
    <col min="5129" max="5129" width="11.875" style="186" customWidth="1"/>
    <col min="5130" max="5376" width="9" style="186"/>
    <col min="5377" max="5377" width="8" style="186" customWidth="1"/>
    <col min="5378" max="5378" width="14.875" style="186" customWidth="1"/>
    <col min="5379" max="5384" width="13.375" style="186" customWidth="1"/>
    <col min="5385" max="5385" width="11.875" style="186" customWidth="1"/>
    <col min="5386" max="5632" width="9" style="186"/>
    <col min="5633" max="5633" width="8" style="186" customWidth="1"/>
    <col min="5634" max="5634" width="14.875" style="186" customWidth="1"/>
    <col min="5635" max="5640" width="13.375" style="186" customWidth="1"/>
    <col min="5641" max="5641" width="11.875" style="186" customWidth="1"/>
    <col min="5642" max="5888" width="9" style="186"/>
    <col min="5889" max="5889" width="8" style="186" customWidth="1"/>
    <col min="5890" max="5890" width="14.875" style="186" customWidth="1"/>
    <col min="5891" max="5896" width="13.375" style="186" customWidth="1"/>
    <col min="5897" max="5897" width="11.875" style="186" customWidth="1"/>
    <col min="5898" max="6144" width="9" style="186"/>
    <col min="6145" max="6145" width="8" style="186" customWidth="1"/>
    <col min="6146" max="6146" width="14.875" style="186" customWidth="1"/>
    <col min="6147" max="6152" width="13.375" style="186" customWidth="1"/>
    <col min="6153" max="6153" width="11.875" style="186" customWidth="1"/>
    <col min="6154" max="6400" width="9" style="186"/>
    <col min="6401" max="6401" width="8" style="186" customWidth="1"/>
    <col min="6402" max="6402" width="14.875" style="186" customWidth="1"/>
    <col min="6403" max="6408" width="13.375" style="186" customWidth="1"/>
    <col min="6409" max="6409" width="11.875" style="186" customWidth="1"/>
    <col min="6410" max="6656" width="9" style="186"/>
    <col min="6657" max="6657" width="8" style="186" customWidth="1"/>
    <col min="6658" max="6658" width="14.875" style="186" customWidth="1"/>
    <col min="6659" max="6664" width="13.375" style="186" customWidth="1"/>
    <col min="6665" max="6665" width="11.875" style="186" customWidth="1"/>
    <col min="6666" max="6912" width="9" style="186"/>
    <col min="6913" max="6913" width="8" style="186" customWidth="1"/>
    <col min="6914" max="6914" width="14.875" style="186" customWidth="1"/>
    <col min="6915" max="6920" width="13.375" style="186" customWidth="1"/>
    <col min="6921" max="6921" width="11.875" style="186" customWidth="1"/>
    <col min="6922" max="7168" width="9" style="186"/>
    <col min="7169" max="7169" width="8" style="186" customWidth="1"/>
    <col min="7170" max="7170" width="14.875" style="186" customWidth="1"/>
    <col min="7171" max="7176" width="13.375" style="186" customWidth="1"/>
    <col min="7177" max="7177" width="11.875" style="186" customWidth="1"/>
    <col min="7178" max="7424" width="9" style="186"/>
    <col min="7425" max="7425" width="8" style="186" customWidth="1"/>
    <col min="7426" max="7426" width="14.875" style="186" customWidth="1"/>
    <col min="7427" max="7432" width="13.375" style="186" customWidth="1"/>
    <col min="7433" max="7433" width="11.875" style="186" customWidth="1"/>
    <col min="7434" max="7680" width="9" style="186"/>
    <col min="7681" max="7681" width="8" style="186" customWidth="1"/>
    <col min="7682" max="7682" width="14.875" style="186" customWidth="1"/>
    <col min="7683" max="7688" width="13.375" style="186" customWidth="1"/>
    <col min="7689" max="7689" width="11.875" style="186" customWidth="1"/>
    <col min="7690" max="7936" width="9" style="186"/>
    <col min="7937" max="7937" width="8" style="186" customWidth="1"/>
    <col min="7938" max="7938" width="14.875" style="186" customWidth="1"/>
    <col min="7939" max="7944" width="13.375" style="186" customWidth="1"/>
    <col min="7945" max="7945" width="11.875" style="186" customWidth="1"/>
    <col min="7946" max="8192" width="9" style="186"/>
    <col min="8193" max="8193" width="8" style="186" customWidth="1"/>
    <col min="8194" max="8194" width="14.875" style="186" customWidth="1"/>
    <col min="8195" max="8200" width="13.375" style="186" customWidth="1"/>
    <col min="8201" max="8201" width="11.875" style="186" customWidth="1"/>
    <col min="8202" max="8448" width="9" style="186"/>
    <col min="8449" max="8449" width="8" style="186" customWidth="1"/>
    <col min="8450" max="8450" width="14.875" style="186" customWidth="1"/>
    <col min="8451" max="8456" width="13.375" style="186" customWidth="1"/>
    <col min="8457" max="8457" width="11.875" style="186" customWidth="1"/>
    <col min="8458" max="8704" width="9" style="186"/>
    <col min="8705" max="8705" width="8" style="186" customWidth="1"/>
    <col min="8706" max="8706" width="14.875" style="186" customWidth="1"/>
    <col min="8707" max="8712" width="13.375" style="186" customWidth="1"/>
    <col min="8713" max="8713" width="11.875" style="186" customWidth="1"/>
    <col min="8714" max="8960" width="9" style="186"/>
    <col min="8961" max="8961" width="8" style="186" customWidth="1"/>
    <col min="8962" max="8962" width="14.875" style="186" customWidth="1"/>
    <col min="8963" max="8968" width="13.375" style="186" customWidth="1"/>
    <col min="8969" max="8969" width="11.875" style="186" customWidth="1"/>
    <col min="8970" max="9216" width="9" style="186"/>
    <col min="9217" max="9217" width="8" style="186" customWidth="1"/>
    <col min="9218" max="9218" width="14.875" style="186" customWidth="1"/>
    <col min="9219" max="9224" width="13.375" style="186" customWidth="1"/>
    <col min="9225" max="9225" width="11.875" style="186" customWidth="1"/>
    <col min="9226" max="9472" width="9" style="186"/>
    <col min="9473" max="9473" width="8" style="186" customWidth="1"/>
    <col min="9474" max="9474" width="14.875" style="186" customWidth="1"/>
    <col min="9475" max="9480" width="13.375" style="186" customWidth="1"/>
    <col min="9481" max="9481" width="11.875" style="186" customWidth="1"/>
    <col min="9482" max="9728" width="9" style="186"/>
    <col min="9729" max="9729" width="8" style="186" customWidth="1"/>
    <col min="9730" max="9730" width="14.875" style="186" customWidth="1"/>
    <col min="9731" max="9736" width="13.375" style="186" customWidth="1"/>
    <col min="9737" max="9737" width="11.875" style="186" customWidth="1"/>
    <col min="9738" max="9984" width="9" style="186"/>
    <col min="9985" max="9985" width="8" style="186" customWidth="1"/>
    <col min="9986" max="9986" width="14.875" style="186" customWidth="1"/>
    <col min="9987" max="9992" width="13.375" style="186" customWidth="1"/>
    <col min="9993" max="9993" width="11.875" style="186" customWidth="1"/>
    <col min="9994" max="10240" width="9" style="186"/>
    <col min="10241" max="10241" width="8" style="186" customWidth="1"/>
    <col min="10242" max="10242" width="14.875" style="186" customWidth="1"/>
    <col min="10243" max="10248" width="13.375" style="186" customWidth="1"/>
    <col min="10249" max="10249" width="11.875" style="186" customWidth="1"/>
    <col min="10250" max="10496" width="9" style="186"/>
    <col min="10497" max="10497" width="8" style="186" customWidth="1"/>
    <col min="10498" max="10498" width="14.875" style="186" customWidth="1"/>
    <col min="10499" max="10504" width="13.375" style="186" customWidth="1"/>
    <col min="10505" max="10505" width="11.875" style="186" customWidth="1"/>
    <col min="10506" max="10752" width="9" style="186"/>
    <col min="10753" max="10753" width="8" style="186" customWidth="1"/>
    <col min="10754" max="10754" width="14.875" style="186" customWidth="1"/>
    <col min="10755" max="10760" width="13.375" style="186" customWidth="1"/>
    <col min="10761" max="10761" width="11.875" style="186" customWidth="1"/>
    <col min="10762" max="11008" width="9" style="186"/>
    <col min="11009" max="11009" width="8" style="186" customWidth="1"/>
    <col min="11010" max="11010" width="14.875" style="186" customWidth="1"/>
    <col min="11011" max="11016" width="13.375" style="186" customWidth="1"/>
    <col min="11017" max="11017" width="11.875" style="186" customWidth="1"/>
    <col min="11018" max="11264" width="9" style="186"/>
    <col min="11265" max="11265" width="8" style="186" customWidth="1"/>
    <col min="11266" max="11266" width="14.875" style="186" customWidth="1"/>
    <col min="11267" max="11272" width="13.375" style="186" customWidth="1"/>
    <col min="11273" max="11273" width="11.875" style="186" customWidth="1"/>
    <col min="11274" max="11520" width="9" style="186"/>
    <col min="11521" max="11521" width="8" style="186" customWidth="1"/>
    <col min="11522" max="11522" width="14.875" style="186" customWidth="1"/>
    <col min="11523" max="11528" width="13.375" style="186" customWidth="1"/>
    <col min="11529" max="11529" width="11.875" style="186" customWidth="1"/>
    <col min="11530" max="11776" width="9" style="186"/>
    <col min="11777" max="11777" width="8" style="186" customWidth="1"/>
    <col min="11778" max="11778" width="14.875" style="186" customWidth="1"/>
    <col min="11779" max="11784" width="13.375" style="186" customWidth="1"/>
    <col min="11785" max="11785" width="11.875" style="186" customWidth="1"/>
    <col min="11786" max="12032" width="9" style="186"/>
    <col min="12033" max="12033" width="8" style="186" customWidth="1"/>
    <col min="12034" max="12034" width="14.875" style="186" customWidth="1"/>
    <col min="12035" max="12040" width="13.375" style="186" customWidth="1"/>
    <col min="12041" max="12041" width="11.875" style="186" customWidth="1"/>
    <col min="12042" max="12288" width="9" style="186"/>
    <col min="12289" max="12289" width="8" style="186" customWidth="1"/>
    <col min="12290" max="12290" width="14.875" style="186" customWidth="1"/>
    <col min="12291" max="12296" width="13.375" style="186" customWidth="1"/>
    <col min="12297" max="12297" width="11.875" style="186" customWidth="1"/>
    <col min="12298" max="12544" width="9" style="186"/>
    <col min="12545" max="12545" width="8" style="186" customWidth="1"/>
    <col min="12546" max="12546" width="14.875" style="186" customWidth="1"/>
    <col min="12547" max="12552" width="13.375" style="186" customWidth="1"/>
    <col min="12553" max="12553" width="11.875" style="186" customWidth="1"/>
    <col min="12554" max="12800" width="9" style="186"/>
    <col min="12801" max="12801" width="8" style="186" customWidth="1"/>
    <col min="12802" max="12802" width="14.875" style="186" customWidth="1"/>
    <col min="12803" max="12808" width="13.375" style="186" customWidth="1"/>
    <col min="12809" max="12809" width="11.875" style="186" customWidth="1"/>
    <col min="12810" max="13056" width="9" style="186"/>
    <col min="13057" max="13057" width="8" style="186" customWidth="1"/>
    <col min="13058" max="13058" width="14.875" style="186" customWidth="1"/>
    <col min="13059" max="13064" width="13.375" style="186" customWidth="1"/>
    <col min="13065" max="13065" width="11.875" style="186" customWidth="1"/>
    <col min="13066" max="13312" width="9" style="186"/>
    <col min="13313" max="13313" width="8" style="186" customWidth="1"/>
    <col min="13314" max="13314" width="14.875" style="186" customWidth="1"/>
    <col min="13315" max="13320" width="13.375" style="186" customWidth="1"/>
    <col min="13321" max="13321" width="11.875" style="186" customWidth="1"/>
    <col min="13322" max="13568" width="9" style="186"/>
    <col min="13569" max="13569" width="8" style="186" customWidth="1"/>
    <col min="13570" max="13570" width="14.875" style="186" customWidth="1"/>
    <col min="13571" max="13576" width="13.375" style="186" customWidth="1"/>
    <col min="13577" max="13577" width="11.875" style="186" customWidth="1"/>
    <col min="13578" max="13824" width="9" style="186"/>
    <col min="13825" max="13825" width="8" style="186" customWidth="1"/>
    <col min="13826" max="13826" width="14.875" style="186" customWidth="1"/>
    <col min="13827" max="13832" width="13.375" style="186" customWidth="1"/>
    <col min="13833" max="13833" width="11.875" style="186" customWidth="1"/>
    <col min="13834" max="14080" width="9" style="186"/>
    <col min="14081" max="14081" width="8" style="186" customWidth="1"/>
    <col min="14082" max="14082" width="14.875" style="186" customWidth="1"/>
    <col min="14083" max="14088" width="13.375" style="186" customWidth="1"/>
    <col min="14089" max="14089" width="11.875" style="186" customWidth="1"/>
    <col min="14090" max="14336" width="9" style="186"/>
    <col min="14337" max="14337" width="8" style="186" customWidth="1"/>
    <col min="14338" max="14338" width="14.875" style="186" customWidth="1"/>
    <col min="14339" max="14344" width="13.375" style="186" customWidth="1"/>
    <col min="14345" max="14345" width="11.875" style="186" customWidth="1"/>
    <col min="14346" max="14592" width="9" style="186"/>
    <col min="14593" max="14593" width="8" style="186" customWidth="1"/>
    <col min="14594" max="14594" width="14.875" style="186" customWidth="1"/>
    <col min="14595" max="14600" width="13.375" style="186" customWidth="1"/>
    <col min="14601" max="14601" width="11.875" style="186" customWidth="1"/>
    <col min="14602" max="14848" width="9" style="186"/>
    <col min="14849" max="14849" width="8" style="186" customWidth="1"/>
    <col min="14850" max="14850" width="14.875" style="186" customWidth="1"/>
    <col min="14851" max="14856" width="13.375" style="186" customWidth="1"/>
    <col min="14857" max="14857" width="11.875" style="186" customWidth="1"/>
    <col min="14858" max="15104" width="9" style="186"/>
    <col min="15105" max="15105" width="8" style="186" customWidth="1"/>
    <col min="15106" max="15106" width="14.875" style="186" customWidth="1"/>
    <col min="15107" max="15112" width="13.375" style="186" customWidth="1"/>
    <col min="15113" max="15113" width="11.875" style="186" customWidth="1"/>
    <col min="15114" max="15360" width="9" style="186"/>
    <col min="15361" max="15361" width="8" style="186" customWidth="1"/>
    <col min="15362" max="15362" width="14.875" style="186" customWidth="1"/>
    <col min="15363" max="15368" width="13.375" style="186" customWidth="1"/>
    <col min="15369" max="15369" width="11.875" style="186" customWidth="1"/>
    <col min="15370" max="15616" width="9" style="186"/>
    <col min="15617" max="15617" width="8" style="186" customWidth="1"/>
    <col min="15618" max="15618" width="14.875" style="186" customWidth="1"/>
    <col min="15619" max="15624" width="13.375" style="186" customWidth="1"/>
    <col min="15625" max="15625" width="11.875" style="186" customWidth="1"/>
    <col min="15626" max="15872" width="9" style="186"/>
    <col min="15873" max="15873" width="8" style="186" customWidth="1"/>
    <col min="15874" max="15874" width="14.875" style="186" customWidth="1"/>
    <col min="15875" max="15880" width="13.375" style="186" customWidth="1"/>
    <col min="15881" max="15881" width="11.875" style="186" customWidth="1"/>
    <col min="15882" max="16128" width="9" style="186"/>
    <col min="16129" max="16129" width="8" style="186" customWidth="1"/>
    <col min="16130" max="16130" width="14.875" style="186" customWidth="1"/>
    <col min="16131" max="16136" width="13.375" style="186" customWidth="1"/>
    <col min="16137" max="16137" width="11.875" style="186" customWidth="1"/>
    <col min="16138" max="16384" width="9" style="186"/>
  </cols>
  <sheetData>
    <row r="1" spans="1:11" ht="29.25" customHeight="1">
      <c r="A1" s="351" t="s">
        <v>117</v>
      </c>
      <c r="B1" s="351"/>
      <c r="C1" s="351"/>
      <c r="D1" s="351"/>
      <c r="E1" s="351"/>
      <c r="F1" s="351"/>
      <c r="G1" s="351"/>
      <c r="H1" s="351"/>
      <c r="I1" s="352"/>
    </row>
    <row r="2" spans="1:11" ht="24.75" thickBot="1">
      <c r="A2" s="187" t="s">
        <v>118</v>
      </c>
      <c r="B2" s="188"/>
      <c r="C2" s="188"/>
      <c r="D2" s="188"/>
      <c r="E2" s="188"/>
      <c r="F2" s="188"/>
      <c r="G2" s="188"/>
      <c r="H2" s="188"/>
    </row>
    <row r="3" spans="1:11" ht="24.75" thickBot="1">
      <c r="A3" s="189" t="s">
        <v>119</v>
      </c>
      <c r="B3" s="190"/>
      <c r="C3" s="353" t="str">
        <f>研究費一覧資料の説明!D8</f>
        <v>OOプロジェクト</v>
      </c>
      <c r="D3" s="353"/>
      <c r="E3" s="354"/>
      <c r="F3" s="188"/>
      <c r="G3" s="188"/>
      <c r="H3" s="188"/>
    </row>
    <row r="4" spans="1:11" ht="19.899999999999999" customHeight="1" thickBot="1">
      <c r="A4" s="355" t="s">
        <v>147</v>
      </c>
      <c r="B4" s="356"/>
      <c r="C4" s="356"/>
      <c r="D4" s="357" t="str">
        <f>研究費一覧資料の説明!D24</f>
        <v>▲▲▲</v>
      </c>
      <c r="E4" s="358"/>
      <c r="F4" s="184"/>
      <c r="G4" s="192"/>
      <c r="H4" s="192"/>
      <c r="I4" s="192"/>
    </row>
    <row r="5" spans="1:11" ht="19.899999999999999" customHeight="1" thickBot="1">
      <c r="A5" s="355" t="s">
        <v>122</v>
      </c>
      <c r="B5" s="356"/>
      <c r="C5" s="357" t="str">
        <f>研究費一覧資料の説明!D25</f>
        <v>▲▲▲大学</v>
      </c>
      <c r="D5" s="357"/>
      <c r="E5" s="358"/>
      <c r="G5" s="192"/>
      <c r="H5" s="192"/>
      <c r="I5" s="192"/>
    </row>
    <row r="6" spans="1:11" ht="10.15" customHeight="1">
      <c r="A6" s="187"/>
      <c r="B6" s="192"/>
      <c r="C6" s="193"/>
      <c r="D6" s="194"/>
      <c r="E6" s="194"/>
      <c r="F6" s="194"/>
      <c r="G6" s="194"/>
      <c r="H6" s="359"/>
      <c r="I6" s="359"/>
    </row>
    <row r="7" spans="1:11" ht="19.899999999999999" customHeight="1">
      <c r="A7" s="195" t="s">
        <v>123</v>
      </c>
      <c r="B7" s="192"/>
      <c r="C7" s="193" t="s">
        <v>124</v>
      </c>
      <c r="D7" s="194"/>
      <c r="E7" s="194"/>
      <c r="F7" s="194"/>
      <c r="G7" s="194"/>
      <c r="H7" s="196"/>
      <c r="I7" s="196" t="s">
        <v>126</v>
      </c>
    </row>
    <row r="8" spans="1:11" ht="40.15" customHeight="1" thickBot="1">
      <c r="A8" s="345"/>
      <c r="B8" s="346"/>
      <c r="C8" s="197" t="str">
        <f>'1.○○大学・研究費一覧'!C8</f>
        <v>2019年度
( 6 ヶ月）</v>
      </c>
      <c r="D8" s="197" t="str">
        <f>'1.○○大学・研究費一覧'!D8</f>
        <v>2020年度</v>
      </c>
      <c r="E8" s="197" t="str">
        <f>'1.○○大学・研究費一覧'!E8</f>
        <v>2021年度</v>
      </c>
      <c r="F8" s="197" t="str">
        <f>'1.○○大学・研究費一覧'!F8</f>
        <v>2022年度</v>
      </c>
      <c r="G8" s="197" t="str">
        <f>'1.○○大学・研究費一覧'!G8</f>
        <v>2023年度</v>
      </c>
      <c r="H8" s="197" t="str">
        <f>'1.○○大学・研究費一覧'!H8</f>
        <v>2024年度</v>
      </c>
      <c r="I8" s="198" t="s">
        <v>128</v>
      </c>
      <c r="K8" s="199"/>
    </row>
    <row r="9" spans="1:11" ht="40.15" customHeight="1" thickTop="1">
      <c r="A9" s="347" t="s">
        <v>36</v>
      </c>
      <c r="B9" s="200" t="s">
        <v>129</v>
      </c>
      <c r="C9" s="201">
        <v>0</v>
      </c>
      <c r="D9" s="201">
        <v>0</v>
      </c>
      <c r="E9" s="201">
        <v>0</v>
      </c>
      <c r="F9" s="201">
        <v>0</v>
      </c>
      <c r="G9" s="201">
        <v>0</v>
      </c>
      <c r="H9" s="201">
        <v>0</v>
      </c>
      <c r="I9" s="202">
        <f>SUM(C9:H9)</f>
        <v>0</v>
      </c>
    </row>
    <row r="10" spans="1:11" ht="40.15" customHeight="1">
      <c r="A10" s="348"/>
      <c r="B10" s="203" t="s">
        <v>130</v>
      </c>
      <c r="C10" s="201">
        <v>0</v>
      </c>
      <c r="D10" s="201">
        <v>0</v>
      </c>
      <c r="E10" s="201">
        <v>0</v>
      </c>
      <c r="F10" s="201">
        <v>0</v>
      </c>
      <c r="G10" s="201">
        <v>0</v>
      </c>
      <c r="H10" s="201">
        <v>0</v>
      </c>
      <c r="I10" s="202">
        <f>SUM(C10:H10)</f>
        <v>0</v>
      </c>
    </row>
    <row r="11" spans="1:11" ht="40.15" customHeight="1">
      <c r="A11" s="343" t="s">
        <v>37</v>
      </c>
      <c r="B11" s="344"/>
      <c r="C11" s="201">
        <v>0</v>
      </c>
      <c r="D11" s="201">
        <v>0</v>
      </c>
      <c r="E11" s="201">
        <v>0</v>
      </c>
      <c r="F11" s="201">
        <v>0</v>
      </c>
      <c r="G11" s="201">
        <v>0</v>
      </c>
      <c r="H11" s="201">
        <v>0</v>
      </c>
      <c r="I11" s="202">
        <f>SUM(C11:H11)</f>
        <v>0</v>
      </c>
    </row>
    <row r="12" spans="1:11" ht="40.15" customHeight="1">
      <c r="A12" s="349" t="s">
        <v>131</v>
      </c>
      <c r="B12" s="350"/>
      <c r="C12" s="201">
        <v>0</v>
      </c>
      <c r="D12" s="201">
        <v>0</v>
      </c>
      <c r="E12" s="201">
        <v>0</v>
      </c>
      <c r="F12" s="201">
        <v>0</v>
      </c>
      <c r="G12" s="201">
        <v>0</v>
      </c>
      <c r="H12" s="201">
        <v>0</v>
      </c>
      <c r="I12" s="202">
        <f>SUM(C12:H12)</f>
        <v>0</v>
      </c>
    </row>
    <row r="13" spans="1:11" ht="40.15" customHeight="1">
      <c r="A13" s="349" t="s">
        <v>132</v>
      </c>
      <c r="B13" s="350"/>
      <c r="C13" s="201">
        <v>0</v>
      </c>
      <c r="D13" s="201">
        <v>0</v>
      </c>
      <c r="E13" s="201">
        <v>0</v>
      </c>
      <c r="F13" s="201">
        <v>0</v>
      </c>
      <c r="G13" s="201">
        <v>0</v>
      </c>
      <c r="H13" s="201">
        <v>0</v>
      </c>
      <c r="I13" s="202">
        <f>SUM(C13:H13)</f>
        <v>0</v>
      </c>
    </row>
    <row r="14" spans="1:11" ht="40.15" customHeight="1">
      <c r="A14" s="343" t="s">
        <v>128</v>
      </c>
      <c r="B14" s="344"/>
      <c r="C14" s="202">
        <f t="shared" ref="C14:H14" si="0">SUM(C9:C13)</f>
        <v>0</v>
      </c>
      <c r="D14" s="202">
        <f t="shared" si="0"/>
        <v>0</v>
      </c>
      <c r="E14" s="202">
        <f t="shared" si="0"/>
        <v>0</v>
      </c>
      <c r="F14" s="202">
        <f t="shared" si="0"/>
        <v>0</v>
      </c>
      <c r="G14" s="202">
        <f t="shared" si="0"/>
        <v>0</v>
      </c>
      <c r="H14" s="202">
        <f t="shared" si="0"/>
        <v>0</v>
      </c>
      <c r="I14" s="202">
        <f>SUM(I9:I13)</f>
        <v>0</v>
      </c>
    </row>
    <row r="15" spans="1:11" ht="19.899999999999999" customHeight="1">
      <c r="A15" s="195" t="s">
        <v>133</v>
      </c>
      <c r="B15" s="192"/>
      <c r="C15" s="193" t="s">
        <v>134</v>
      </c>
      <c r="D15" s="194"/>
      <c r="E15" s="194"/>
      <c r="F15" s="194"/>
      <c r="G15" s="194"/>
      <c r="H15" s="196"/>
      <c r="I15" s="196" t="s">
        <v>135</v>
      </c>
    </row>
    <row r="16" spans="1:11" ht="40.15" customHeight="1" thickBot="1">
      <c r="A16" s="345"/>
      <c r="B16" s="346"/>
      <c r="C16" s="197" t="str">
        <f>'1.○○大学・研究費一覧'!C16</f>
        <v>2019年度
( 6 ヶ月）</v>
      </c>
      <c r="D16" s="197" t="str">
        <f>'1.○○大学・研究費一覧'!D16</f>
        <v>2020年度</v>
      </c>
      <c r="E16" s="197" t="str">
        <f>'1.○○大学・研究費一覧'!E16</f>
        <v>2021年度</v>
      </c>
      <c r="F16" s="197" t="str">
        <f>'1.○○大学・研究費一覧'!F16</f>
        <v>2022年度</v>
      </c>
      <c r="G16" s="197" t="str">
        <f>'1.○○大学・研究費一覧'!G16</f>
        <v>2023年度</v>
      </c>
      <c r="H16" s="197" t="str">
        <f>'1.○○大学・研究費一覧'!H16</f>
        <v>2024年度</v>
      </c>
      <c r="I16" s="198" t="s">
        <v>128</v>
      </c>
      <c r="K16" s="199"/>
    </row>
    <row r="17" spans="1:11" ht="40.15" customHeight="1" thickTop="1">
      <c r="A17" s="347" t="s">
        <v>36</v>
      </c>
      <c r="B17" s="200" t="s">
        <v>129</v>
      </c>
      <c r="C17" s="204">
        <v>0</v>
      </c>
      <c r="D17" s="204">
        <v>0</v>
      </c>
      <c r="E17" s="204">
        <v>0</v>
      </c>
      <c r="F17" s="204">
        <v>0</v>
      </c>
      <c r="G17" s="204">
        <v>0</v>
      </c>
      <c r="H17" s="204">
        <v>0</v>
      </c>
      <c r="I17" s="202">
        <f>SUM(C17:H17)</f>
        <v>0</v>
      </c>
    </row>
    <row r="18" spans="1:11" ht="40.15" customHeight="1">
      <c r="A18" s="348"/>
      <c r="B18" s="203" t="s">
        <v>148</v>
      </c>
      <c r="C18" s="204">
        <v>0</v>
      </c>
      <c r="D18" s="204">
        <v>0</v>
      </c>
      <c r="E18" s="204">
        <v>0</v>
      </c>
      <c r="F18" s="204">
        <v>0</v>
      </c>
      <c r="G18" s="204">
        <v>0</v>
      </c>
      <c r="H18" s="204">
        <v>0</v>
      </c>
      <c r="I18" s="202">
        <f>SUM(C18:H18)</f>
        <v>0</v>
      </c>
    </row>
    <row r="19" spans="1:11" ht="40.15" customHeight="1">
      <c r="A19" s="343" t="s">
        <v>37</v>
      </c>
      <c r="B19" s="344"/>
      <c r="C19" s="204">
        <v>0</v>
      </c>
      <c r="D19" s="204">
        <v>0</v>
      </c>
      <c r="E19" s="204">
        <v>0</v>
      </c>
      <c r="F19" s="204">
        <v>0</v>
      </c>
      <c r="G19" s="204">
        <v>0</v>
      </c>
      <c r="H19" s="204">
        <v>0</v>
      </c>
      <c r="I19" s="202">
        <f>SUM(C19:H19)</f>
        <v>0</v>
      </c>
    </row>
    <row r="20" spans="1:11" ht="40.15" customHeight="1">
      <c r="A20" s="349" t="s">
        <v>131</v>
      </c>
      <c r="B20" s="350"/>
      <c r="C20" s="204">
        <v>0</v>
      </c>
      <c r="D20" s="204">
        <v>0</v>
      </c>
      <c r="E20" s="204">
        <v>0</v>
      </c>
      <c r="F20" s="204">
        <v>0</v>
      </c>
      <c r="G20" s="204">
        <v>0</v>
      </c>
      <c r="H20" s="204">
        <v>0</v>
      </c>
      <c r="I20" s="202">
        <f>SUM(C20:H20)</f>
        <v>0</v>
      </c>
    </row>
    <row r="21" spans="1:11" ht="40.15" customHeight="1">
      <c r="A21" s="349" t="s">
        <v>132</v>
      </c>
      <c r="B21" s="350"/>
      <c r="C21" s="204">
        <v>0</v>
      </c>
      <c r="D21" s="204">
        <v>0</v>
      </c>
      <c r="E21" s="204">
        <v>0</v>
      </c>
      <c r="F21" s="204">
        <v>0</v>
      </c>
      <c r="G21" s="204">
        <v>0</v>
      </c>
      <c r="H21" s="204">
        <v>0</v>
      </c>
      <c r="I21" s="202">
        <f>SUM(C21:H21)</f>
        <v>0</v>
      </c>
    </row>
    <row r="22" spans="1:11" ht="40.15" customHeight="1">
      <c r="A22" s="343" t="s">
        <v>128</v>
      </c>
      <c r="B22" s="344"/>
      <c r="C22" s="202">
        <f t="shared" ref="C22:I22" si="1">SUM(C17:C21)</f>
        <v>0</v>
      </c>
      <c r="D22" s="202">
        <f t="shared" si="1"/>
        <v>0</v>
      </c>
      <c r="E22" s="202">
        <f t="shared" si="1"/>
        <v>0</v>
      </c>
      <c r="F22" s="202">
        <f t="shared" si="1"/>
        <v>0</v>
      </c>
      <c r="G22" s="202">
        <f t="shared" si="1"/>
        <v>0</v>
      </c>
      <c r="H22" s="202">
        <f t="shared" si="1"/>
        <v>0</v>
      </c>
      <c r="I22" s="202">
        <f t="shared" si="1"/>
        <v>0</v>
      </c>
    </row>
    <row r="23" spans="1:11" ht="19.899999999999999" customHeight="1">
      <c r="A23" s="195" t="s">
        <v>137</v>
      </c>
      <c r="B23" s="192"/>
      <c r="C23" s="193" t="s">
        <v>134</v>
      </c>
      <c r="D23" s="194"/>
      <c r="E23" s="194"/>
      <c r="F23" s="194"/>
      <c r="G23" s="194"/>
      <c r="H23" s="196"/>
      <c r="I23" s="196" t="s">
        <v>135</v>
      </c>
    </row>
    <row r="24" spans="1:11" ht="40.15" customHeight="1" thickBot="1">
      <c r="A24" s="345"/>
      <c r="B24" s="346"/>
      <c r="C24" s="197" t="str">
        <f>'1.○○大学・研究費一覧'!C24</f>
        <v>2019年度
( 6 ヶ月）</v>
      </c>
      <c r="D24" s="197" t="str">
        <f>'1.○○大学・研究費一覧'!D24</f>
        <v>2020年度</v>
      </c>
      <c r="E24" s="197" t="str">
        <f>'1.○○大学・研究費一覧'!E24</f>
        <v>2021年度</v>
      </c>
      <c r="F24" s="197" t="str">
        <f>'1.○○大学・研究費一覧'!F24</f>
        <v>2022年度</v>
      </c>
      <c r="G24" s="197" t="str">
        <f>'1.○○大学・研究費一覧'!G24</f>
        <v>2023年度</v>
      </c>
      <c r="H24" s="197" t="str">
        <f>'1.○○大学・研究費一覧'!H24</f>
        <v>2024年度</v>
      </c>
      <c r="I24" s="198" t="s">
        <v>128</v>
      </c>
      <c r="K24" s="199"/>
    </row>
    <row r="25" spans="1:11" ht="40.15" customHeight="1" thickTop="1">
      <c r="A25" s="205"/>
      <c r="B25" s="206"/>
      <c r="C25" s="207">
        <f t="shared" ref="C25:H25" si="2">C14*$H26</f>
        <v>0</v>
      </c>
      <c r="D25" s="207">
        <f t="shared" si="2"/>
        <v>0</v>
      </c>
      <c r="E25" s="207">
        <f t="shared" si="2"/>
        <v>0</v>
      </c>
      <c r="F25" s="207">
        <f t="shared" si="2"/>
        <v>0</v>
      </c>
      <c r="G25" s="207">
        <f t="shared" si="2"/>
        <v>0</v>
      </c>
      <c r="H25" s="207">
        <f t="shared" si="2"/>
        <v>0</v>
      </c>
      <c r="I25" s="202">
        <f>SUM(C25:H25)</f>
        <v>0</v>
      </c>
    </row>
    <row r="26" spans="1:11" ht="21.75" customHeight="1">
      <c r="A26" s="192"/>
      <c r="B26" s="208"/>
      <c r="C26" s="209"/>
      <c r="D26" s="209"/>
      <c r="E26" s="209"/>
      <c r="F26" s="209"/>
      <c r="G26" s="210" t="s">
        <v>138</v>
      </c>
      <c r="H26" s="211">
        <f>研究費一覧資料の説明!D26</f>
        <v>0.3</v>
      </c>
      <c r="I26" s="209"/>
    </row>
    <row r="27" spans="1:11" ht="23.25" customHeight="1">
      <c r="A27" s="195" t="s">
        <v>139</v>
      </c>
      <c r="B27" s="192"/>
      <c r="C27" s="193" t="s">
        <v>134</v>
      </c>
      <c r="D27" s="194"/>
      <c r="E27" s="194"/>
      <c r="F27" s="194"/>
      <c r="G27" s="194"/>
      <c r="H27" s="196"/>
      <c r="I27" s="196" t="s">
        <v>135</v>
      </c>
    </row>
    <row r="28" spans="1:11" ht="39" customHeight="1" thickBot="1">
      <c r="A28" s="345"/>
      <c r="B28" s="346"/>
      <c r="C28" s="197" t="str">
        <f>'1.○○大学・研究費一覧'!C28</f>
        <v>2019年度
( 6 ヶ月）</v>
      </c>
      <c r="D28" s="197" t="str">
        <f>'1.○○大学・研究費一覧'!D28</f>
        <v>2020年度</v>
      </c>
      <c r="E28" s="197" t="str">
        <f>'1.○○大学・研究費一覧'!E28</f>
        <v>2021年度</v>
      </c>
      <c r="F28" s="197" t="str">
        <f>'1.○○大学・研究費一覧'!F28</f>
        <v>2022年度</v>
      </c>
      <c r="G28" s="197" t="str">
        <f>'1.○○大学・研究費一覧'!G28</f>
        <v>2023年度</v>
      </c>
      <c r="H28" s="197" t="str">
        <f>'1.○○大学・研究費一覧'!H28</f>
        <v>2024年度</v>
      </c>
      <c r="I28" s="198" t="s">
        <v>128</v>
      </c>
    </row>
    <row r="29" spans="1:11" ht="39" customHeight="1" thickTop="1">
      <c r="A29" s="205"/>
      <c r="B29" s="206"/>
      <c r="C29" s="207">
        <f t="shared" ref="C29:H29" si="3">C14+C22+C25</f>
        <v>0</v>
      </c>
      <c r="D29" s="207">
        <f t="shared" si="3"/>
        <v>0</v>
      </c>
      <c r="E29" s="207">
        <f t="shared" si="3"/>
        <v>0</v>
      </c>
      <c r="F29" s="207">
        <f t="shared" si="3"/>
        <v>0</v>
      </c>
      <c r="G29" s="207">
        <f t="shared" si="3"/>
        <v>0</v>
      </c>
      <c r="H29" s="207">
        <f t="shared" si="3"/>
        <v>0</v>
      </c>
      <c r="I29" s="202">
        <f>SUM(C29:H29)</f>
        <v>0</v>
      </c>
    </row>
    <row r="30" spans="1:11" ht="23.25" customHeight="1">
      <c r="A30" s="184" t="s">
        <v>141</v>
      </c>
      <c r="B30" s="184"/>
      <c r="C30" s="184"/>
      <c r="D30" s="184"/>
      <c r="E30" s="184"/>
      <c r="F30" s="184"/>
      <c r="G30" s="184"/>
      <c r="H30" s="184"/>
      <c r="I30" s="192"/>
    </row>
    <row r="31" spans="1:11" ht="23.25" customHeight="1">
      <c r="A31" s="184" t="s">
        <v>107</v>
      </c>
      <c r="B31" s="184"/>
      <c r="C31" s="184"/>
      <c r="D31" s="184"/>
      <c r="E31" s="184"/>
      <c r="F31" s="184"/>
      <c r="G31" s="184"/>
      <c r="H31" s="184"/>
      <c r="I31" s="192"/>
    </row>
    <row r="32" spans="1:11" ht="23.25" customHeight="1">
      <c r="A32" s="184" t="s">
        <v>109</v>
      </c>
      <c r="B32" s="184"/>
      <c r="C32" s="184"/>
      <c r="D32" s="184"/>
      <c r="E32" s="184"/>
      <c r="F32" s="184"/>
      <c r="G32" s="184"/>
      <c r="H32" s="184"/>
      <c r="I32" s="192"/>
    </row>
    <row r="33" spans="1:9" ht="23.25" customHeight="1">
      <c r="A33" s="184" t="s">
        <v>142</v>
      </c>
      <c r="B33" s="184"/>
      <c r="C33" s="184"/>
      <c r="D33" s="184"/>
      <c r="E33" s="184"/>
      <c r="F33" s="184"/>
      <c r="G33" s="184"/>
      <c r="H33" s="184"/>
      <c r="I33" s="192"/>
    </row>
    <row r="34" spans="1:9" ht="23.25" customHeight="1">
      <c r="A34" s="184" t="s">
        <v>112</v>
      </c>
      <c r="B34" s="212"/>
      <c r="C34" s="213"/>
      <c r="D34" s="213"/>
      <c r="E34" s="184"/>
      <c r="F34" s="184"/>
      <c r="G34" s="184"/>
      <c r="H34" s="184"/>
      <c r="I34" s="192"/>
    </row>
    <row r="35" spans="1:9" ht="23.25" customHeight="1">
      <c r="A35" s="184" t="s">
        <v>143</v>
      </c>
      <c r="B35" s="213"/>
      <c r="C35" s="213"/>
      <c r="D35" s="213"/>
    </row>
    <row r="36" spans="1:9" ht="23.25" customHeight="1">
      <c r="A36" s="184" t="s">
        <v>115</v>
      </c>
      <c r="B36" s="213"/>
      <c r="C36" s="213"/>
      <c r="D36" s="213"/>
    </row>
    <row r="37" spans="1:9" ht="23.25" customHeight="1">
      <c r="A37" s="184" t="s">
        <v>116</v>
      </c>
      <c r="B37" s="214"/>
      <c r="C37" s="214"/>
      <c r="D37" s="214"/>
    </row>
  </sheetData>
  <mergeCells count="21">
    <mergeCell ref="A13:B13"/>
    <mergeCell ref="A1:I1"/>
    <mergeCell ref="C3:E3"/>
    <mergeCell ref="A4:C4"/>
    <mergeCell ref="D4:E4"/>
    <mergeCell ref="A5:B5"/>
    <mergeCell ref="C5:E5"/>
    <mergeCell ref="H6:I6"/>
    <mergeCell ref="A8:B8"/>
    <mergeCell ref="A9:A10"/>
    <mergeCell ref="A11:B11"/>
    <mergeCell ref="A12:B12"/>
    <mergeCell ref="A22:B22"/>
    <mergeCell ref="A24:B24"/>
    <mergeCell ref="A28:B28"/>
    <mergeCell ref="A14:B14"/>
    <mergeCell ref="A16:B16"/>
    <mergeCell ref="A17:A18"/>
    <mergeCell ref="A19:B19"/>
    <mergeCell ref="A20:B20"/>
    <mergeCell ref="A21:B21"/>
  </mergeCells>
  <phoneticPr fontId="2"/>
  <pageMargins left="0.7" right="0.7" top="0.75" bottom="0.75" header="0.3" footer="0.3"/>
  <pageSetup paperSize="9" scale="6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5カ年予算計画書</vt:lpstr>
      <vt:lpstr>5カ年予算計画書(総括表)</vt:lpstr>
      <vt:lpstr>研究費一覧資料の説明</vt:lpstr>
      <vt:lpstr>1.○○大学・研究費一覧</vt:lpstr>
      <vt:lpstr>2.□□大・研究費一覧</vt:lpstr>
      <vt:lpstr>3.△△大・研究費一覧</vt:lpstr>
      <vt:lpstr>4.●●大・研究費一覧 </vt:lpstr>
      <vt:lpstr>5.■■大・研究費一覧</vt:lpstr>
      <vt:lpstr>6.▲▲大学・研究費一覧</vt:lpstr>
      <vt:lpstr>(参考)プロジェクト全体の研究費</vt:lpstr>
      <vt:lpstr>(参考)機関別・直間協・円単位</vt:lpstr>
      <vt:lpstr>'(参考)プロジェクト全体の研究費'!Print_Area</vt:lpstr>
      <vt:lpstr>'(参考)機関別・直間協・円単位'!Print_Area</vt:lpstr>
      <vt:lpstr>'1.○○大学・研究費一覧'!Print_Area</vt:lpstr>
      <vt:lpstr>'2.□□大・研究費一覧'!Print_Area</vt:lpstr>
      <vt:lpstr>'3.△△大・研究費一覧'!Print_Area</vt:lpstr>
      <vt:lpstr>'4.●●大・研究費一覧 '!Print_Area</vt:lpstr>
      <vt:lpstr>'5.■■大・研究費一覧'!Print_Area</vt:lpstr>
      <vt:lpstr>'5カ年予算計画書'!Print_Area</vt:lpstr>
      <vt:lpstr>'5カ年予算計画書(総括表)'!Print_Area</vt:lpstr>
      <vt:lpstr>'6.▲▲大学・研究費一覧'!Print_Area</vt:lpstr>
      <vt:lpstr>研究費一覧資料の説明!Print_Area</vt:lpstr>
    </vt:vector>
  </TitlesOfParts>
  <Company>JST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dc:creator>
  <cp:lastModifiedBy>JST</cp:lastModifiedBy>
  <cp:lastPrinted>2017-08-22T09:09:59Z</cp:lastPrinted>
  <dcterms:created xsi:type="dcterms:W3CDTF">2010-07-20T05:55:17Z</dcterms:created>
  <dcterms:modified xsi:type="dcterms:W3CDTF">2019-10-07T05:25:26Z</dcterms:modified>
</cp:coreProperties>
</file>