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jstoa.local\共用作業\研究プロジェクト推進部\部内共有データ_1\110\08_プロジェクト横断的データ\01_ERATO-PJ研究・予算計画書、年度報告書\12_R2年度\0_R2各種様式\"/>
    </mc:Choice>
  </mc:AlternateContent>
  <xr:revisionPtr revIDLastSave="0" documentId="13_ncr:101_{46B43ABC-C74C-4C0A-80C2-CEBA30317366}" xr6:coauthVersionLast="41" xr6:coauthVersionMax="41" xr10:uidLastSave="{00000000-0000-0000-0000-000000000000}"/>
  <bookViews>
    <workbookView xWindow="-120" yWindow="-120" windowWidth="29040" windowHeight="15840" tabRatio="846" activeTab="1" xr2:uid="{00000000-000D-0000-FFFF-FFFF00000000}"/>
  </bookViews>
  <sheets>
    <sheet name="研究計画書の構成（参考）" sheetId="1" r:id="rId1"/>
    <sheet name="2-1.□□大学との協働研究契約" sheetId="2" r:id="rId2"/>
    <sheet name="2-2.○○大学との委託研究契約" sheetId="4" r:id="rId3"/>
    <sheet name="3.JST契約外の共同研究" sheetId="6" r:id="rId4"/>
    <sheet name="4.本部経費分_JST担当記入" sheetId="5" r:id="rId5"/>
  </sheets>
  <definedNames>
    <definedName name="_xlnm._FilterDatabase" localSheetId="1" hidden="1">'2-1.□□大学との協働研究契約'!#REF!</definedName>
    <definedName name="_xlnm._FilterDatabase" localSheetId="2" hidden="1">'2-2.○○大学との委託研究契約'!#REF!</definedName>
    <definedName name="_xlnm._FilterDatabase" localSheetId="3" hidden="1">'3.JST契約外の共同研究'!#REF!</definedName>
    <definedName name="_xlnm._FilterDatabase" localSheetId="4" hidden="1">'4.本部経費分_JST担当記入'!#REF!</definedName>
    <definedName name="_xlnm.Print_Area" localSheetId="1">'2-1.□□大学との協働研究契約'!$A$1:$J$217</definedName>
    <definedName name="_xlnm.Print_Area" localSheetId="2">'2-2.○○大学との委託研究契約'!$A$1:$H$52</definedName>
    <definedName name="_xlnm.Print_Area" localSheetId="3">'3.JST契約外の共同研究'!$A$1:$E$8</definedName>
    <definedName name="_xlnm.Print_Area" localSheetId="4">'4.本部経費分_JST担当記入'!$A$1:$G$23</definedName>
    <definedName name="_xlnm.Print_Area" localSheetId="0">'研究計画書の構成（参考）'!$A$1:$K$52</definedName>
    <definedName name="Z_8DB8F315_828E_4D1E_97AE_A8B3672A678F_.wvu.PrintArea" localSheetId="1" hidden="1">'2-1.□□大学との協働研究契約'!$A$1:$X$217</definedName>
    <definedName name="Z_8DB8F315_828E_4D1E_97AE_A8B3672A678F_.wvu.PrintArea" localSheetId="2" hidden="1">'2-2.○○大学との委託研究契約'!$A$1:$X$53</definedName>
    <definedName name="Z_8DB8F315_828E_4D1E_97AE_A8B3672A678F_.wvu.PrintArea" localSheetId="3" hidden="1">'3.JST契約外の共同研究'!$B$1:$E$9</definedName>
    <definedName name="Z_8DB8F315_828E_4D1E_97AE_A8B3672A678F_.wvu.PrintArea" localSheetId="4" hidden="1">'4.本部経費分_JST担当記入'!$B$1:$G$23</definedName>
    <definedName name="Z_8DB8F315_828E_4D1E_97AE_A8B3672A678F_.wvu.PrintArea" localSheetId="0" hidden="1">'研究計画書の構成（参考）'!$A$39:$K$44</definedName>
  </definedNames>
  <calcPr calcId="191029" concurrentCalc="0"/>
  <customWorkbookViews>
    <customWorkbookView name="JST - 個人用ビュー" guid="{815006EE-5D92-4D88-9344-AD2AD612F9AE}" mergeInterval="0" personalView="1" maximized="1" windowWidth="1071" windowHeight="833" activeSheetId="2"/>
    <customWorkbookView name="早瀬 大貴 - 個人用ビュー" guid="{8DB8F315-828E-4D1E-97AE-A8B3672A678F}" mergeInterval="0" personalView="1" xWindow="319" yWindow="107" windowWidth="1366" windowHeight="724" tabRatio="84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5" l="1"/>
  <c r="G11" i="5"/>
  <c r="F26" i="4"/>
  <c r="F24" i="4"/>
  <c r="F25" i="4"/>
  <c r="F23" i="4"/>
  <c r="F22" i="4"/>
  <c r="F45" i="4"/>
  <c r="F33" i="4"/>
  <c r="F27" i="4"/>
  <c r="F19" i="4"/>
  <c r="F176" i="2"/>
  <c r="D214" i="2"/>
  <c r="F179" i="2"/>
  <c r="F111" i="2"/>
  <c r="F107" i="2"/>
  <c r="F104" i="2"/>
  <c r="F91" i="2"/>
  <c r="F88" i="2"/>
  <c r="F84" i="2"/>
  <c r="H73" i="2"/>
  <c r="F61" i="2"/>
  <c r="F58" i="2"/>
  <c r="F54" i="2"/>
  <c r="H41" i="2"/>
  <c r="G25" i="2"/>
  <c r="F196" i="2"/>
  <c r="F193" i="2"/>
  <c r="F190" i="2"/>
  <c r="F185" i="2"/>
  <c r="F182" i="2"/>
  <c r="F171" i="2"/>
  <c r="H166" i="2"/>
  <c r="F132" i="2"/>
  <c r="F129" i="2"/>
  <c r="F124" i="2"/>
  <c r="F120" i="2"/>
  <c r="F117" i="2"/>
  <c r="G78" i="2"/>
  <c r="G77" i="2"/>
  <c r="G76" i="2"/>
  <c r="G97" i="2"/>
  <c r="G96" i="2"/>
  <c r="G98" i="2"/>
  <c r="G79" i="2"/>
  <c r="G99" i="2"/>
  <c r="H212" i="2"/>
  <c r="G159" i="2"/>
  <c r="F203" i="2"/>
  <c r="H214" i="2"/>
  <c r="D50" i="4"/>
  <c r="C50" i="4"/>
  <c r="G12" i="5"/>
  <c r="G19" i="5"/>
  <c r="E214" i="2"/>
  <c r="E210" i="2"/>
  <c r="E212" i="2"/>
  <c r="G210" i="2"/>
  <c r="E211" i="2"/>
  <c r="G50" i="4"/>
  <c r="F40" i="4"/>
  <c r="F50" i="4"/>
  <c r="F37" i="4"/>
  <c r="E50" i="4"/>
  <c r="H210" i="2"/>
  <c r="G211" i="2"/>
  <c r="G44" i="2"/>
  <c r="G45" i="2"/>
  <c r="G48" i="2"/>
  <c r="F211" i="2"/>
  <c r="H211" i="2"/>
  <c r="G212" i="2"/>
  <c r="D212" i="2"/>
  <c r="F212" i="2"/>
  <c r="G214" i="2"/>
  <c r="G22" i="5"/>
  <c r="H50" i="4"/>
  <c r="H51" i="4"/>
  <c r="H52" i="4"/>
  <c r="H209" i="2"/>
  <c r="G209" i="2"/>
  <c r="I212" i="2"/>
  <c r="G49" i="2"/>
  <c r="D211" i="2"/>
  <c r="I211" i="2"/>
  <c r="E209" i="2"/>
  <c r="F214" i="2"/>
  <c r="I214" i="2"/>
  <c r="D210" i="2"/>
  <c r="F210" i="2"/>
  <c r="F209" i="2"/>
  <c r="D209" i="2"/>
  <c r="I209" i="2"/>
  <c r="I210" i="2"/>
  <c r="I213" i="2"/>
  <c r="I2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石原 学</author>
  </authors>
  <commentList>
    <comment ref="B7" authorId="0" shapeId="0" xr:uid="{BD57E401-2FE5-4DE1-A59E-8C9F7AA9EA70}">
      <text>
        <r>
          <rPr>
            <sz val="9"/>
            <color indexed="81"/>
            <rFont val="MS P ゴシック"/>
            <family val="3"/>
            <charset val="128"/>
          </rPr>
          <t>各拠点の「協働研究または委託研究を行う通算期間」を記載。
・研究契約の契約有効期限日の後も参画予定であれば、その見込みの期間も含む（最長はプロジェクトの終了日）。</t>
        </r>
      </text>
    </comment>
    <comment ref="B31" authorId="0" shapeId="0" xr:uid="{75ED23BA-D98F-4884-B2E0-C4F14F78429E}">
      <text>
        <r>
          <rPr>
            <sz val="9"/>
            <color indexed="81"/>
            <rFont val="MS P ゴシック"/>
            <family val="3"/>
            <charset val="128"/>
          </rPr>
          <t>■今後、人選を行う採用予定者については、「研究員Ａ」等の仮名を記載してください。
採用決定次第、氏名等を記入のうえ、本ファイルおよび「研究参加者報告書」をJSTプロジェクト担当者宛に再提出してください。
■グループリーダー（GL）が研究機関の准教授などと兼務している場合は、研究機関における職位の欄に括弧書きで「（兼務）」と記載してください。
■人件費は今年度予定される人件費を社会保険料雇用主負担分も含めた総額で記載してください。</t>
        </r>
      </text>
    </comment>
    <comment ref="B42" authorId="0" shapeId="0" xr:uid="{88CD8AF3-CD44-4FA4-810A-628CCCD264C4}">
      <text>
        <r>
          <rPr>
            <sz val="9"/>
            <color indexed="81"/>
            <rFont val="MS P ゴシック"/>
            <family val="3"/>
            <charset val="128"/>
          </rPr>
          <t xml:space="preserve">■高額設備（2,000千円以上）の設備については個別に記載してください。但し、本計画書作成時点で仕様検討等の理由により導入設備が未定の場合は、その分については「購入設備検討中」（数量は一式）とし、導入が決定した段階で再提出してください。
■小額設備（2,000千円未満）は、小額設備一式（数量は一式）で計上してください。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天野 万里</author>
  </authors>
  <commentList>
    <comment ref="B6" authorId="0" shapeId="0" xr:uid="{95D99865-8DAE-4BB8-A4FD-07767D96F00E}">
      <text>
        <r>
          <rPr>
            <sz val="9"/>
            <color indexed="81"/>
            <rFont val="MS P ゴシック"/>
            <family val="3"/>
            <charset val="128"/>
          </rPr>
          <t>各拠点の「協働研究または委託研究を行う通算期間」を記載。
・研究契約の契約有効期限日の後も参画予定であれば、その見込みの期間も含む（最長はプロジェクトの終了日）。</t>
        </r>
      </text>
    </comment>
  </commentList>
</comments>
</file>

<file path=xl/sharedStrings.xml><?xml version="1.0" encoding="utf-8"?>
<sst xmlns="http://schemas.openxmlformats.org/spreadsheetml/2006/main" count="565" uniqueCount="265">
  <si>
    <t>－</t>
    <phoneticPr fontId="1"/>
  </si>
  <si>
    <t>協働実施経費</t>
    <rPh sb="0" eb="2">
      <t>キョウドウ</t>
    </rPh>
    <rPh sb="2" eb="4">
      <t>ジッシ</t>
    </rPh>
    <rPh sb="4" eb="6">
      <t>ケイヒ</t>
    </rPh>
    <phoneticPr fontId="1"/>
  </si>
  <si>
    <t>物品費</t>
    <rPh sb="0" eb="2">
      <t>ブッピン</t>
    </rPh>
    <rPh sb="2" eb="3">
      <t>ヒ</t>
    </rPh>
    <phoneticPr fontId="1"/>
  </si>
  <si>
    <t>旅費</t>
    <rPh sb="0" eb="2">
      <t>リョヒ</t>
    </rPh>
    <phoneticPr fontId="1"/>
  </si>
  <si>
    <t>使途</t>
    <rPh sb="0" eb="2">
      <t>シト</t>
    </rPh>
    <phoneticPr fontId="1"/>
  </si>
  <si>
    <t>研究員</t>
    <rPh sb="0" eb="3">
      <t>ケンキュウイン</t>
    </rPh>
    <phoneticPr fontId="1"/>
  </si>
  <si>
    <t>研究補助員</t>
    <rPh sb="0" eb="2">
      <t>ケンキュウ</t>
    </rPh>
    <rPh sb="2" eb="5">
      <t>ホジョイン</t>
    </rPh>
    <phoneticPr fontId="1"/>
  </si>
  <si>
    <t>技術員</t>
    <rPh sb="0" eb="3">
      <t>ギジュツイン</t>
    </rPh>
    <phoneticPr fontId="1"/>
  </si>
  <si>
    <t>ＲＡ（学生）</t>
    <rPh sb="3" eb="5">
      <t>ガクセイ</t>
    </rPh>
    <phoneticPr fontId="1"/>
  </si>
  <si>
    <t>氏　名</t>
    <rPh sb="0" eb="1">
      <t>シ</t>
    </rPh>
    <rPh sb="2" eb="3">
      <t>メイ</t>
    </rPh>
    <phoneticPr fontId="1"/>
  </si>
  <si>
    <t>人件費
［千円］</t>
    <rPh sb="0" eb="3">
      <t>ジンケンヒ</t>
    </rPh>
    <rPh sb="5" eb="7">
      <t>センエン</t>
    </rPh>
    <phoneticPr fontId="1"/>
  </si>
  <si>
    <t>研究員Ａ</t>
    <rPh sb="0" eb="3">
      <t>ケンキュウイン</t>
    </rPh>
    <phoneticPr fontId="1"/>
  </si>
  <si>
    <t>未定</t>
    <rPh sb="0" eb="2">
      <t>ミテイ</t>
    </rPh>
    <phoneticPr fontId="1"/>
  </si>
  <si>
    <t>技術員Ａ</t>
    <rPh sb="0" eb="3">
      <t>ギジュツイン</t>
    </rPh>
    <phoneticPr fontId="1"/>
  </si>
  <si>
    <t>リサーチアシスタント</t>
    <phoneticPr fontId="1"/>
  </si>
  <si>
    <t>参加予定
期間</t>
    <rPh sb="0" eb="2">
      <t>サンカ</t>
    </rPh>
    <rPh sb="2" eb="4">
      <t>ヨテイ</t>
    </rPh>
    <rPh sb="5" eb="7">
      <t>キカン</t>
    </rPh>
    <phoneticPr fontId="1"/>
  </si>
  <si>
    <t>特任研究員
特任助教</t>
    <rPh sb="0" eb="1">
      <t>トク</t>
    </rPh>
    <rPh sb="1" eb="2">
      <t>ニン</t>
    </rPh>
    <rPh sb="2" eb="5">
      <t>ケンキュウイン</t>
    </rPh>
    <rPh sb="6" eb="7">
      <t>トク</t>
    </rPh>
    <rPh sb="7" eb="8">
      <t>ニン</t>
    </rPh>
    <rPh sb="8" eb="9">
      <t>スケ</t>
    </rPh>
    <rPh sb="9" eb="10">
      <t>キョウ</t>
    </rPh>
    <phoneticPr fontId="1"/>
  </si>
  <si>
    <t>特任研究員</t>
    <rPh sb="0" eb="1">
      <t>トク</t>
    </rPh>
    <rPh sb="1" eb="2">
      <t>ニン</t>
    </rPh>
    <rPh sb="2" eb="5">
      <t>ケンキュウイン</t>
    </rPh>
    <phoneticPr fontId="1"/>
  </si>
  <si>
    <t>技術補佐員</t>
    <rPh sb="0" eb="2">
      <t>ギジュツ</t>
    </rPh>
    <rPh sb="2" eb="4">
      <t>ホサ</t>
    </rPh>
    <rPh sb="4" eb="5">
      <t>イン</t>
    </rPh>
    <phoneticPr fontId="1"/>
  </si>
  <si>
    <t>○○グループの取りまとめ、プロセス設計</t>
    <rPh sb="7" eb="8">
      <t>ト</t>
    </rPh>
    <rPh sb="17" eb="19">
      <t>セッケイ</t>
    </rPh>
    <phoneticPr fontId="1"/>
  </si>
  <si>
    <t>プロセス設計、要素技術開発</t>
    <rPh sb="4" eb="6">
      <t>セッケイ</t>
    </rPh>
    <rPh sb="7" eb="9">
      <t>ヨウソ</t>
    </rPh>
    <rPh sb="9" eb="11">
      <t>ギジュツ</t>
    </rPh>
    <rPh sb="11" eb="13">
      <t>カイハツ</t>
    </rPh>
    <phoneticPr fontId="1"/>
  </si>
  <si>
    <t>デバイス設計・試作、測定</t>
    <rPh sb="4" eb="6">
      <t>セッケイ</t>
    </rPh>
    <rPh sb="7" eb="9">
      <t>シサク</t>
    </rPh>
    <rPh sb="10" eb="12">
      <t>ソクテイ</t>
    </rPh>
    <phoneticPr fontId="1"/>
  </si>
  <si>
    <t>デバイス試作</t>
    <rPh sb="4" eb="6">
      <t>シサク</t>
    </rPh>
    <phoneticPr fontId="1"/>
  </si>
  <si>
    <t>デバイス測定</t>
    <rPh sb="4" eb="6">
      <t>ソクテイ</t>
    </rPh>
    <phoneticPr fontId="1"/>
  </si>
  <si>
    <t>デバイス試作補助</t>
    <rPh sb="4" eb="6">
      <t>シサク</t>
    </rPh>
    <rPh sb="6" eb="8">
      <t>ホジョ</t>
    </rPh>
    <phoneticPr fontId="1"/>
  </si>
  <si>
    <t>機器名</t>
    <rPh sb="0" eb="3">
      <t>キキメイ</t>
    </rPh>
    <phoneticPr fontId="1"/>
  </si>
  <si>
    <t>単価
［千円］</t>
    <rPh sb="0" eb="2">
      <t>タンカ</t>
    </rPh>
    <rPh sb="4" eb="6">
      <t>センエン</t>
    </rPh>
    <phoneticPr fontId="1"/>
  </si>
  <si>
    <t>数量</t>
    <rPh sb="0" eb="2">
      <t>スウリョウ</t>
    </rPh>
    <phoneticPr fontId="1"/>
  </si>
  <si>
    <t>概算額
［千円］</t>
    <rPh sb="0" eb="2">
      <t>ガイサン</t>
    </rPh>
    <rPh sb="2" eb="3">
      <t>ガク</t>
    </rPh>
    <rPh sb="5" eb="7">
      <t>センエン</t>
    </rPh>
    <phoneticPr fontId="1"/>
  </si>
  <si>
    <t>半導体パラメータアナライザ</t>
    <rPh sb="0" eb="3">
      <t>ハンドウタイ</t>
    </rPh>
    <phoneticPr fontId="1"/>
  </si>
  <si>
    <t>電子線描画装置</t>
    <rPh sb="0" eb="3">
      <t>デンシセン</t>
    </rPh>
    <rPh sb="3" eb="5">
      <t>ビョウガ</t>
    </rPh>
    <rPh sb="5" eb="7">
      <t>ソウチ</t>
    </rPh>
    <phoneticPr fontId="1"/>
  </si>
  <si>
    <t>購入設備検討中</t>
    <rPh sb="0" eb="2">
      <t>コウニュウ</t>
    </rPh>
    <rPh sb="2" eb="4">
      <t>セツビ</t>
    </rPh>
    <rPh sb="4" eb="7">
      <t>ケントウチュウ</t>
    </rPh>
    <phoneticPr fontId="1"/>
  </si>
  <si>
    <t>一式</t>
    <rPh sb="0" eb="2">
      <t>イッシキ</t>
    </rPh>
    <phoneticPr fontId="1"/>
  </si>
  <si>
    <t>小計</t>
    <rPh sb="0" eb="2">
      <t>ショウケイ</t>
    </rPh>
    <phoneticPr fontId="1"/>
  </si>
  <si>
    <t>小額設備一式</t>
    <rPh sb="0" eb="2">
      <t>ショウガク</t>
    </rPh>
    <rPh sb="2" eb="4">
      <t>セツビ</t>
    </rPh>
    <rPh sb="4" eb="6">
      <t>イッシキ</t>
    </rPh>
    <phoneticPr fontId="1"/>
  </si>
  <si>
    <t>設備改造費</t>
    <rPh sb="0" eb="2">
      <t>セツビ</t>
    </rPh>
    <rPh sb="2" eb="5">
      <t>カイゾウヒ</t>
    </rPh>
    <phoneticPr fontId="1"/>
  </si>
  <si>
    <t>国内旅費</t>
    <rPh sb="0" eb="2">
      <t>コクナイ</t>
    </rPh>
    <rPh sb="2" eb="4">
      <t>リョヒ</t>
    </rPh>
    <phoneticPr fontId="1"/>
  </si>
  <si>
    <t>外国旅費</t>
    <rPh sb="0" eb="2">
      <t>ガイコク</t>
    </rPh>
    <rPh sb="2" eb="4">
      <t>リョヒ</t>
    </rPh>
    <phoneticPr fontId="1"/>
  </si>
  <si>
    <t>備考</t>
    <rPh sb="0" eb="2">
      <t>ビコウ</t>
    </rPh>
    <phoneticPr fontId="1"/>
  </si>
  <si>
    <t>印刷製本費</t>
    <rPh sb="0" eb="2">
      <t>インサツ</t>
    </rPh>
    <rPh sb="2" eb="5">
      <t>セイホンヒ</t>
    </rPh>
    <phoneticPr fontId="1"/>
  </si>
  <si>
    <t>リース料</t>
    <rPh sb="3" eb="4">
      <t>リョウ</t>
    </rPh>
    <phoneticPr fontId="1"/>
  </si>
  <si>
    <t>役務費</t>
    <rPh sb="0" eb="2">
      <t>エキム</t>
    </rPh>
    <rPh sb="2" eb="3">
      <t>ヒ</t>
    </rPh>
    <phoneticPr fontId="1"/>
  </si>
  <si>
    <t>諸謝金</t>
    <rPh sb="0" eb="1">
      <t>ショ</t>
    </rPh>
    <rPh sb="1" eb="3">
      <t>シャキン</t>
    </rPh>
    <phoneticPr fontId="1"/>
  </si>
  <si>
    <t>建屋・室などの名称</t>
    <rPh sb="0" eb="2">
      <t>タテヤ</t>
    </rPh>
    <rPh sb="3" eb="4">
      <t>シツ</t>
    </rPh>
    <rPh sb="7" eb="9">
      <t>メイショウ</t>
    </rPh>
    <phoneticPr fontId="1"/>
  </si>
  <si>
    <t>使用料</t>
    <rPh sb="0" eb="3">
      <t>シヨウリョウ</t>
    </rPh>
    <phoneticPr fontId="1"/>
  </si>
  <si>
    <t>光熱水費</t>
    <rPh sb="0" eb="2">
      <t>コウネツ</t>
    </rPh>
    <rPh sb="2" eb="3">
      <t>ミズ</t>
    </rPh>
    <rPh sb="3" eb="4">
      <t>ヒ</t>
    </rPh>
    <phoneticPr fontId="1"/>
  </si>
  <si>
    <t>経費</t>
    <rPh sb="0" eb="2">
      <t>ケイヒ</t>
    </rPh>
    <phoneticPr fontId="1"/>
  </si>
  <si>
    <t>【実施場所の概要】</t>
    <rPh sb="1" eb="3">
      <t>ジッシ</t>
    </rPh>
    <rPh sb="3" eb="5">
      <t>バショ</t>
    </rPh>
    <rPh sb="6" eb="8">
      <t>ガイヨウ</t>
    </rPh>
    <phoneticPr fontId="1"/>
  </si>
  <si>
    <t>【実施場所整備計画】</t>
    <rPh sb="5" eb="7">
      <t>セイビ</t>
    </rPh>
    <rPh sb="7" eb="9">
      <t>ケイカク</t>
    </rPh>
    <phoneticPr fontId="1"/>
  </si>
  <si>
    <t>【研究計画】</t>
    <phoneticPr fontId="1"/>
  </si>
  <si>
    <t>【人員計画】</t>
    <rPh sb="1" eb="3">
      <t>ジンイン</t>
    </rPh>
    <rPh sb="3" eb="5">
      <t>ケイカク</t>
    </rPh>
    <phoneticPr fontId="1"/>
  </si>
  <si>
    <t>【設備導入計画】</t>
    <rPh sb="1" eb="3">
      <t>セツビ</t>
    </rPh>
    <rPh sb="3" eb="5">
      <t>ドウニュウ</t>
    </rPh>
    <rPh sb="5" eb="7">
      <t>ケイカク</t>
    </rPh>
    <phoneticPr fontId="1"/>
  </si>
  <si>
    <t>【その他の活動計画】</t>
    <phoneticPr fontId="1"/>
  </si>
  <si>
    <t>赴帰任旅費</t>
    <rPh sb="0" eb="1">
      <t>オモム</t>
    </rPh>
    <rPh sb="1" eb="3">
      <t>キニン</t>
    </rPh>
    <rPh sb="3" eb="5">
      <t>リョヒ</t>
    </rPh>
    <phoneticPr fontId="1"/>
  </si>
  <si>
    <t>その他</t>
    <rPh sb="2" eb="3">
      <t>タ</t>
    </rPh>
    <phoneticPr fontId="1"/>
  </si>
  <si>
    <t>研究推進主任</t>
    <rPh sb="0" eb="2">
      <t>ケンキュウ</t>
    </rPh>
    <rPh sb="2" eb="4">
      <t>スイシン</t>
    </rPh>
    <rPh sb="4" eb="6">
      <t>シュニン</t>
    </rPh>
    <phoneticPr fontId="1"/>
  </si>
  <si>
    <t>研究推進員</t>
    <rPh sb="0" eb="2">
      <t>ケンキュウ</t>
    </rPh>
    <rPh sb="2" eb="5">
      <t>スイシンイン</t>
    </rPh>
    <phoneticPr fontId="1"/>
  </si>
  <si>
    <t>常勤/非常勤</t>
    <rPh sb="0" eb="2">
      <t>ジョウキン</t>
    </rPh>
    <rPh sb="3" eb="6">
      <t>ヒジョウキン</t>
    </rPh>
    <phoneticPr fontId="1"/>
  </si>
  <si>
    <t>会場借料</t>
    <rPh sb="0" eb="2">
      <t>カイジョウ</t>
    </rPh>
    <rPh sb="2" eb="4">
      <t>シャクリョウ</t>
    </rPh>
    <phoneticPr fontId="1"/>
  </si>
  <si>
    <t>中間シンポジウム予稿集印刷</t>
    <rPh sb="0" eb="2">
      <t>チュウカン</t>
    </rPh>
    <rPh sb="8" eb="11">
      <t>ヨコウシュウ</t>
    </rPh>
    <rPh sb="11" eb="13">
      <t>インサツ</t>
    </rPh>
    <phoneticPr fontId="1"/>
  </si>
  <si>
    <t>ホームページ作成請負業務</t>
    <rPh sb="6" eb="8">
      <t>サクセイ</t>
    </rPh>
    <rPh sb="8" eb="10">
      <t>ウケオイ</t>
    </rPh>
    <rPh sb="10" eb="12">
      <t>ギョウム</t>
    </rPh>
    <phoneticPr fontId="1"/>
  </si>
  <si>
    <t>氏名</t>
    <rPh sb="0" eb="2">
      <t>シメイ</t>
    </rPh>
    <phoneticPr fontId="1"/>
  </si>
  <si>
    <t>役割</t>
    <rPh sb="0" eb="2">
      <t>ヤクワリ</t>
    </rPh>
    <phoneticPr fontId="1"/>
  </si>
  <si>
    <t>外国人客員研究員</t>
    <rPh sb="0" eb="3">
      <t>ガイコクジン</t>
    </rPh>
    <rPh sb="3" eb="5">
      <t>キャクイン</t>
    </rPh>
    <rPh sb="5" eb="8">
      <t>ケンキュウイン</t>
    </rPh>
    <phoneticPr fontId="1"/>
  </si>
  <si>
    <t>講演等依頼</t>
    <rPh sb="0" eb="2">
      <t>コウエン</t>
    </rPh>
    <rPh sb="2" eb="3">
      <t>ナド</t>
    </rPh>
    <rPh sb="3" eb="5">
      <t>イライ</t>
    </rPh>
    <phoneticPr fontId="1"/>
  </si>
  <si>
    <t>講演依頼５回、原稿依頼２回</t>
    <rPh sb="0" eb="2">
      <t>コウエン</t>
    </rPh>
    <rPh sb="2" eb="4">
      <t>イライ</t>
    </rPh>
    <rPh sb="5" eb="6">
      <t>カイ</t>
    </rPh>
    <rPh sb="7" eb="9">
      <t>ゲンコウ</t>
    </rPh>
    <rPh sb="9" eb="11">
      <t>イライ</t>
    </rPh>
    <rPh sb="12" eb="13">
      <t>カイ</t>
    </rPh>
    <phoneticPr fontId="1"/>
  </si>
  <si>
    <t>特許調査費</t>
    <rPh sb="0" eb="2">
      <t>トッキョ</t>
    </rPh>
    <rPh sb="2" eb="5">
      <t>チョウサヒ</t>
    </rPh>
    <phoneticPr fontId="1"/>
  </si>
  <si>
    <t>出願経費（国内）</t>
    <rPh sb="0" eb="2">
      <t>シュツガン</t>
    </rPh>
    <rPh sb="2" eb="4">
      <t>ケイヒ</t>
    </rPh>
    <rPh sb="5" eb="7">
      <t>コクナイ</t>
    </rPh>
    <phoneticPr fontId="1"/>
  </si>
  <si>
    <t>出願経費（海外）</t>
    <rPh sb="0" eb="2">
      <t>シュツガン</t>
    </rPh>
    <rPh sb="2" eb="4">
      <t>ケイヒ</t>
    </rPh>
    <rPh sb="5" eb="7">
      <t>カイガイ</t>
    </rPh>
    <phoneticPr fontId="1"/>
  </si>
  <si>
    <t>維持管理経費</t>
    <rPh sb="0" eb="2">
      <t>イジ</t>
    </rPh>
    <rPh sb="2" eb="4">
      <t>カンリ</t>
    </rPh>
    <rPh sb="4" eb="6">
      <t>ケイヒ</t>
    </rPh>
    <phoneticPr fontId="1"/>
  </si>
  <si>
    <t>直接経費</t>
    <rPh sb="0" eb="2">
      <t>チョクセツ</t>
    </rPh>
    <rPh sb="2" eb="4">
      <t>ケイヒ</t>
    </rPh>
    <phoneticPr fontId="1"/>
  </si>
  <si>
    <t>合計</t>
    <rPh sb="0" eb="2">
      <t>ゴウケイ</t>
    </rPh>
    <phoneticPr fontId="1"/>
  </si>
  <si>
    <t>費目</t>
    <rPh sb="0" eb="2">
      <t>ヒモク</t>
    </rPh>
    <phoneticPr fontId="1"/>
  </si>
  <si>
    <t>改修費（今年度竣工）</t>
    <rPh sb="0" eb="3">
      <t>カイシュウヒ</t>
    </rPh>
    <rPh sb="4" eb="7">
      <t>コンネンド</t>
    </rPh>
    <rPh sb="7" eb="9">
      <t>シュンコウ</t>
    </rPh>
    <phoneticPr fontId="1"/>
  </si>
  <si>
    <t>デバイス試作のため</t>
    <rPh sb="4" eb="6">
      <t>シサク</t>
    </rPh>
    <phoneticPr fontId="1"/>
  </si>
  <si>
    <t>准教授（兼務）</t>
    <rPh sb="0" eb="1">
      <t>ジュン</t>
    </rPh>
    <rPh sb="1" eb="3">
      <t>キョウジュ</t>
    </rPh>
    <rPh sb="4" eb="6">
      <t>ケンム</t>
    </rPh>
    <phoneticPr fontId="1"/>
  </si>
  <si>
    <t>○○　○○</t>
    <phoneticPr fontId="1"/>
  </si>
  <si>
    <t>（１）研究概要</t>
    <rPh sb="3" eb="5">
      <t>ケンキュウ</t>
    </rPh>
    <rPh sb="5" eb="7">
      <t>ガイヨウ</t>
    </rPh>
    <phoneticPr fontId="1"/>
  </si>
  <si>
    <t>①研究実施場所</t>
    <rPh sb="1" eb="3">
      <t>ケンキュウ</t>
    </rPh>
    <rPh sb="3" eb="5">
      <t>ジッシ</t>
    </rPh>
    <rPh sb="5" eb="7">
      <t>バショ</t>
    </rPh>
    <phoneticPr fontId="1"/>
  </si>
  <si>
    <t>②各研究グループにおける研究実施</t>
    <rPh sb="1" eb="2">
      <t>カク</t>
    </rPh>
    <rPh sb="2" eb="4">
      <t>ケンキュウ</t>
    </rPh>
    <rPh sb="12" eb="14">
      <t>ケンキュウ</t>
    </rPh>
    <rPh sb="14" eb="16">
      <t>ジッシ</t>
    </rPh>
    <phoneticPr fontId="1"/>
  </si>
  <si>
    <t>【研究計画】</t>
    <rPh sb="1" eb="3">
      <t>ケンキュウ</t>
    </rPh>
    <rPh sb="3" eb="5">
      <t>ケイカク</t>
    </rPh>
    <phoneticPr fontId="1"/>
  </si>
  <si>
    <t>【その他活動計画】</t>
    <rPh sb="3" eb="4">
      <t>ホカ</t>
    </rPh>
    <rPh sb="4" eb="6">
      <t>カツドウ</t>
    </rPh>
    <rPh sb="6" eb="8">
      <t>ケイカク</t>
    </rPh>
    <phoneticPr fontId="1"/>
  </si>
  <si>
    <t>本部経費</t>
    <rPh sb="0" eb="2">
      <t>ホンブ</t>
    </rPh>
    <rPh sb="2" eb="4">
      <t>ケイヒ</t>
    </rPh>
    <phoneticPr fontId="1"/>
  </si>
  <si>
    <t>③研究グループ共通の活動</t>
    <rPh sb="1" eb="3">
      <t>ケンキュウ</t>
    </rPh>
    <rPh sb="7" eb="9">
      <t>キョウツウ</t>
    </rPh>
    <rPh sb="10" eb="12">
      <t>カツドウ</t>
    </rPh>
    <phoneticPr fontId="1"/>
  </si>
  <si>
    <t>(1)研究成果普及</t>
    <rPh sb="3" eb="5">
      <t>ケンキュウ</t>
    </rPh>
    <rPh sb="5" eb="7">
      <t>セイカ</t>
    </rPh>
    <rPh sb="7" eb="9">
      <t>フキュウ</t>
    </rPh>
    <phoneticPr fontId="1"/>
  </si>
  <si>
    <t>その他</t>
    <rPh sb="2" eb="3">
      <t>ホカ</t>
    </rPh>
    <phoneticPr fontId="1"/>
  </si>
  <si>
    <t>人件費・謝金</t>
    <rPh sb="0" eb="3">
      <t>ジンケンヒ</t>
    </rPh>
    <rPh sb="4" eb="6">
      <t>シャキン</t>
    </rPh>
    <phoneticPr fontId="1"/>
  </si>
  <si>
    <t>人件費・
謝金</t>
    <rPh sb="0" eb="3">
      <t>ジンケンヒ</t>
    </rPh>
    <rPh sb="5" eb="7">
      <t>シャキン</t>
    </rPh>
    <phoneticPr fontId="1"/>
  </si>
  <si>
    <t>研究料</t>
    <rPh sb="0" eb="2">
      <t>ケンキュウ</t>
    </rPh>
    <rPh sb="2" eb="3">
      <t>リョウ</t>
    </rPh>
    <phoneticPr fontId="1"/>
  </si>
  <si>
    <t>グループ共通
①＋③＋④</t>
    <rPh sb="4" eb="6">
      <t>キョウツウ</t>
    </rPh>
    <phoneticPr fontId="1"/>
  </si>
  <si>
    <t>○○グループ
②（a）</t>
    <phoneticPr fontId="1"/>
  </si>
  <si>
    <t>●●グループ
②（b）</t>
    <phoneticPr fontId="1"/>
  </si>
  <si>
    <t>協働実施経費　⑤</t>
    <rPh sb="0" eb="2">
      <t>キョウドウ</t>
    </rPh>
    <rPh sb="2" eb="4">
      <t>ジッシ</t>
    </rPh>
    <rPh sb="4" eb="6">
      <t>ケイヒ</t>
    </rPh>
    <phoneticPr fontId="1"/>
  </si>
  <si>
    <t>ア</t>
    <phoneticPr fontId="1"/>
  </si>
  <si>
    <t>イ</t>
    <phoneticPr fontId="1"/>
  </si>
  <si>
    <t>ウ</t>
    <phoneticPr fontId="1"/>
  </si>
  <si>
    <t>摘要</t>
    <rPh sb="0" eb="2">
      <t>テキヨウ</t>
    </rPh>
    <phoneticPr fontId="1"/>
  </si>
  <si>
    <t>総額</t>
    <rPh sb="0" eb="2">
      <t>ソウガク</t>
    </rPh>
    <phoneticPr fontId="1"/>
  </si>
  <si>
    <t>⑤プロジェクトHQ活動計画</t>
    <rPh sb="9" eb="11">
      <t>カツドウ</t>
    </rPh>
    <rPh sb="11" eb="13">
      <t>ケイカク</t>
    </rPh>
    <phoneticPr fontId="1"/>
  </si>
  <si>
    <t>(1)プロジェクトHQ活動計画の概要</t>
    <rPh sb="11" eb="13">
      <t>カツドウ</t>
    </rPh>
    <rPh sb="13" eb="15">
      <t>ケイカク</t>
    </rPh>
    <rPh sb="16" eb="18">
      <t>ガイヨウ</t>
    </rPh>
    <phoneticPr fontId="1"/>
  </si>
  <si>
    <t>経費種類</t>
    <rPh sb="0" eb="2">
      <t>ケイヒ</t>
    </rPh>
    <rPh sb="2" eb="4">
      <t>シュルイ</t>
    </rPh>
    <phoneticPr fontId="1"/>
  </si>
  <si>
    <t>予算費目</t>
    <rPh sb="0" eb="2">
      <t>ヨサン</t>
    </rPh>
    <rPh sb="2" eb="4">
      <t>ヒモク</t>
    </rPh>
    <phoneticPr fontId="1"/>
  </si>
  <si>
    <t>人謝</t>
    <rPh sb="0" eb="1">
      <t>ジン</t>
    </rPh>
    <rPh sb="1" eb="2">
      <t>シャ</t>
    </rPh>
    <phoneticPr fontId="1"/>
  </si>
  <si>
    <t>○</t>
    <phoneticPr fontId="1"/>
  </si>
  <si>
    <t>グループリーダー</t>
    <phoneticPr fontId="1"/>
  </si>
  <si>
    <t>【別紙】 研究参加者報告書</t>
    <rPh sb="1" eb="3">
      <t>ベッシ</t>
    </rPh>
    <rPh sb="12" eb="13">
      <t>ショ</t>
    </rPh>
    <phoneticPr fontId="1"/>
  </si>
  <si>
    <t>（a）○○グループ</t>
    <phoneticPr fontId="1"/>
  </si>
  <si>
    <t>（b）●●グループ</t>
    <phoneticPr fontId="1"/>
  </si>
  <si>
    <t>２．各研究サイトにおける研究実施計画（本ファイル）</t>
    <rPh sb="2" eb="3">
      <t>カク</t>
    </rPh>
    <rPh sb="3" eb="5">
      <t>ケンキュウ</t>
    </rPh>
    <rPh sb="12" eb="14">
      <t>ケンキュウ</t>
    </rPh>
    <rPh sb="14" eb="16">
      <t>ジッシ</t>
    </rPh>
    <rPh sb="16" eb="18">
      <t>ケイカク</t>
    </rPh>
    <rPh sb="19" eb="20">
      <t>ホン</t>
    </rPh>
    <phoneticPr fontId="1"/>
  </si>
  <si>
    <t>１．プロジェクト全体計画（研究計画書A（ワードファイル））</t>
    <rPh sb="8" eb="10">
      <t>ゼンタイ</t>
    </rPh>
    <rPh sb="10" eb="12">
      <t>ケイカク</t>
    </rPh>
    <phoneticPr fontId="1"/>
  </si>
  <si>
    <t>研究実施場所整備に関し、以下の観点を含む概要を記載してください。特に記載事項が無い場合は「昨年度と同じ。」と記載してください。
■新規に借用する場合あるいは借用中止する場合はその理由
■実施場所改修（軽微なものを除く）を行う場合は、改修の概略</t>
    <rPh sb="0" eb="2">
      <t>ケンキュウ</t>
    </rPh>
    <rPh sb="2" eb="4">
      <t>ジッシ</t>
    </rPh>
    <rPh sb="4" eb="6">
      <t>バショ</t>
    </rPh>
    <rPh sb="6" eb="8">
      <t>セイビ</t>
    </rPh>
    <rPh sb="9" eb="10">
      <t>カン</t>
    </rPh>
    <rPh sb="12" eb="14">
      <t>イカ</t>
    </rPh>
    <rPh sb="15" eb="17">
      <t>カンテン</t>
    </rPh>
    <rPh sb="18" eb="19">
      <t>フク</t>
    </rPh>
    <rPh sb="20" eb="22">
      <t>ガイヨウ</t>
    </rPh>
    <rPh sb="23" eb="25">
      <t>キサイ</t>
    </rPh>
    <rPh sb="32" eb="33">
      <t>トク</t>
    </rPh>
    <rPh sb="34" eb="36">
      <t>キサイ</t>
    </rPh>
    <rPh sb="36" eb="38">
      <t>ジコウ</t>
    </rPh>
    <rPh sb="39" eb="40">
      <t>ナ</t>
    </rPh>
    <rPh sb="41" eb="43">
      <t>バアイ</t>
    </rPh>
    <rPh sb="45" eb="48">
      <t>サクネンド</t>
    </rPh>
    <rPh sb="49" eb="50">
      <t>オナ</t>
    </rPh>
    <rPh sb="54" eb="56">
      <t>キサイ</t>
    </rPh>
    <rPh sb="65" eb="67">
      <t>シンキ</t>
    </rPh>
    <rPh sb="68" eb="70">
      <t>シャクヨウ</t>
    </rPh>
    <rPh sb="72" eb="74">
      <t>バアイ</t>
    </rPh>
    <rPh sb="78" eb="80">
      <t>シャクヨウ</t>
    </rPh>
    <rPh sb="80" eb="82">
      <t>チュウシ</t>
    </rPh>
    <rPh sb="84" eb="86">
      <t>バアイ</t>
    </rPh>
    <rPh sb="89" eb="91">
      <t>リユウ</t>
    </rPh>
    <rPh sb="93" eb="95">
      <t>ジッシ</t>
    </rPh>
    <rPh sb="95" eb="97">
      <t>バショ</t>
    </rPh>
    <rPh sb="97" eb="99">
      <t>カイシュウ</t>
    </rPh>
    <rPh sb="100" eb="102">
      <t>ケイビ</t>
    </rPh>
    <rPh sb="106" eb="107">
      <t>ノゾ</t>
    </rPh>
    <rPh sb="110" eb="111">
      <t>オコナ</t>
    </rPh>
    <rPh sb="112" eb="114">
      <t>バアイ</t>
    </rPh>
    <rPh sb="116" eb="118">
      <t>カイシュウ</t>
    </rPh>
    <rPh sb="119" eb="121">
      <t>ガイリャク</t>
    </rPh>
    <phoneticPr fontId="1"/>
  </si>
  <si>
    <t>【人員計画】</t>
    <phoneticPr fontId="1"/>
  </si>
  <si>
    <t>【研究計画】</t>
    <rPh sb="1" eb="3">
      <t>ケンキュウ</t>
    </rPh>
    <phoneticPr fontId="1"/>
  </si>
  <si>
    <t>【設備導入計画】</t>
  </si>
  <si>
    <t>【その他の活動計画】</t>
    <phoneticPr fontId="1"/>
  </si>
  <si>
    <t>【その他の活動計画】</t>
    <rPh sb="3" eb="4">
      <t>ホカ</t>
    </rPh>
    <rPh sb="5" eb="7">
      <t>カツドウ</t>
    </rPh>
    <rPh sb="7" eb="9">
      <t>ケイカク</t>
    </rPh>
    <phoneticPr fontId="1"/>
  </si>
  <si>
    <t>④研究総括・GL所属研究室との共同研究用の経費</t>
    <rPh sb="1" eb="3">
      <t>ケンキュウ</t>
    </rPh>
    <rPh sb="3" eb="5">
      <t>ソウカツ</t>
    </rPh>
    <rPh sb="8" eb="10">
      <t>ショゾク</t>
    </rPh>
    <rPh sb="10" eb="13">
      <t>ケンキュウシツ</t>
    </rPh>
    <rPh sb="15" eb="17">
      <t>キョウドウ</t>
    </rPh>
    <rPh sb="17" eb="19">
      <t>ケンキュウ</t>
    </rPh>
    <rPh sb="19" eb="20">
      <t>ヨウ</t>
    </rPh>
    <rPh sb="21" eb="23">
      <t>ケイヒ</t>
    </rPh>
    <phoneticPr fontId="1"/>
  </si>
  <si>
    <t>【当年度の目的・内容】</t>
    <phoneticPr fontId="1"/>
  </si>
  <si>
    <t>年俸額等・
雇用期間等</t>
    <rPh sb="0" eb="3">
      <t>ネンポウガク</t>
    </rPh>
    <rPh sb="3" eb="4">
      <t>ナド</t>
    </rPh>
    <rPh sb="6" eb="8">
      <t>コヨウ</t>
    </rPh>
    <rPh sb="8" eb="10">
      <t>キカン</t>
    </rPh>
    <rPh sb="10" eb="11">
      <t>ナド</t>
    </rPh>
    <phoneticPr fontId="1"/>
  </si>
  <si>
    <t>物品費（設備備品費）</t>
    <rPh sb="0" eb="2">
      <t>ブッピン</t>
    </rPh>
    <rPh sb="2" eb="3">
      <t>ヒ</t>
    </rPh>
    <rPh sb="4" eb="6">
      <t>セツビ</t>
    </rPh>
    <rPh sb="6" eb="8">
      <t>ビヒン</t>
    </rPh>
    <rPh sb="8" eb="9">
      <t>ヒ</t>
    </rPh>
    <phoneticPr fontId="1"/>
  </si>
  <si>
    <t>間接経費（30%）</t>
    <rPh sb="0" eb="2">
      <t>カンセツ</t>
    </rPh>
    <rPh sb="2" eb="4">
      <t>ケイヒ</t>
    </rPh>
    <phoneticPr fontId="1"/>
  </si>
  <si>
    <t>設備備品費</t>
    <rPh sb="0" eb="2">
      <t>セツビ</t>
    </rPh>
    <rPh sb="2" eb="4">
      <t>ビヒン</t>
    </rPh>
    <rPh sb="4" eb="5">
      <t>ヒ</t>
    </rPh>
    <phoneticPr fontId="1"/>
  </si>
  <si>
    <t>消耗品費</t>
    <rPh sb="0" eb="2">
      <t>ショウモウ</t>
    </rPh>
    <rPh sb="2" eb="3">
      <t>ヒン</t>
    </rPh>
    <rPh sb="3" eb="4">
      <t>ヒ</t>
    </rPh>
    <phoneticPr fontId="1"/>
  </si>
  <si>
    <t>物品費(消耗品費)</t>
    <rPh sb="0" eb="2">
      <t>ブッピン</t>
    </rPh>
    <rPh sb="2" eb="3">
      <t>ヒ</t>
    </rPh>
    <rPh sb="4" eb="6">
      <t>ショウモウ</t>
    </rPh>
    <rPh sb="6" eb="7">
      <t>ヒン</t>
    </rPh>
    <rPh sb="7" eb="8">
      <t>ヒ</t>
    </rPh>
    <phoneticPr fontId="1"/>
  </si>
  <si>
    <t>研究期間</t>
    <rPh sb="0" eb="2">
      <t>ケンキュウ</t>
    </rPh>
    <rPh sb="2" eb="4">
      <t>キカン</t>
    </rPh>
    <phoneticPr fontId="1"/>
  </si>
  <si>
    <t>当年度の目的・内容</t>
    <rPh sb="0" eb="1">
      <t>トウ</t>
    </rPh>
    <rPh sb="1" eb="3">
      <t>ネンド</t>
    </rPh>
    <rPh sb="4" eb="6">
      <t>モクテキ</t>
    </rPh>
    <rPh sb="7" eb="9">
      <t>ナイヨウ</t>
    </rPh>
    <phoneticPr fontId="1"/>
  </si>
  <si>
    <t>○○株式会社と共同で本プロジェクトの成果である○○技術を利用した不揮発性メモリを試作し、評価する。</t>
    <phoneticPr fontId="1"/>
  </si>
  <si>
    <t>○○株式会社　技術研究所
○○○○主任研究員</t>
    <phoneticPr fontId="1"/>
  </si>
  <si>
    <t>(2)研究実施場所</t>
    <phoneticPr fontId="1"/>
  </si>
  <si>
    <t>(3)人員計画</t>
    <rPh sb="3" eb="5">
      <t>ジンイン</t>
    </rPh>
    <rPh sb="5" eb="7">
      <t>ケイカク</t>
    </rPh>
    <phoneticPr fontId="1"/>
  </si>
  <si>
    <t>(4)研究員等の派遣</t>
    <rPh sb="3" eb="6">
      <t>ケンキュウイン</t>
    </rPh>
    <rPh sb="6" eb="7">
      <t>トウ</t>
    </rPh>
    <rPh sb="8" eb="10">
      <t>ハケン</t>
    </rPh>
    <phoneticPr fontId="1"/>
  </si>
  <si>
    <t>(5)活動予算</t>
    <rPh sb="3" eb="5">
      <t>カツドウ</t>
    </rPh>
    <rPh sb="5" eb="7">
      <t>ヨサン</t>
    </rPh>
    <phoneticPr fontId="1"/>
  </si>
  <si>
    <t>(6)アウトリーチ活動</t>
    <rPh sb="9" eb="11">
      <t>カツドウ</t>
    </rPh>
    <phoneticPr fontId="1"/>
  </si>
  <si>
    <t>(7)知的財産権</t>
    <rPh sb="3" eb="5">
      <t>チテキ</t>
    </rPh>
    <rPh sb="5" eb="8">
      <t>ザイサンケン</t>
    </rPh>
    <phoneticPr fontId="1"/>
  </si>
  <si>
    <t>○○大学　大学院工学研究科　○○○○教授</t>
    <phoneticPr fontId="1"/>
  </si>
  <si>
    <t>○○技術を用いた不揮発性メモリ試作</t>
    <phoneticPr fontId="1"/>
  </si>
  <si>
    <t>① 研究実施場所　［直接経費］</t>
    <rPh sb="2" eb="4">
      <t>ケンキュウ</t>
    </rPh>
    <rPh sb="4" eb="6">
      <t>ジッシ</t>
    </rPh>
    <rPh sb="6" eb="8">
      <t>バショ</t>
    </rPh>
    <rPh sb="10" eb="12">
      <t>チョクセツ</t>
    </rPh>
    <rPh sb="12" eb="14">
      <t>ケイヒ</t>
    </rPh>
    <phoneticPr fontId="1"/>
  </si>
  <si>
    <t>② 各研究グループにおける研究実施　［直接経費］</t>
    <rPh sb="2" eb="3">
      <t>カク</t>
    </rPh>
    <rPh sb="3" eb="5">
      <t>ケンキュウ</t>
    </rPh>
    <rPh sb="13" eb="15">
      <t>ケンキュウ</t>
    </rPh>
    <rPh sb="15" eb="17">
      <t>ジッシ</t>
    </rPh>
    <phoneticPr fontId="1"/>
  </si>
  <si>
    <t>③ 研究グループ共通の活動　［直接経費］</t>
    <rPh sb="2" eb="4">
      <t>ケンキュウ</t>
    </rPh>
    <rPh sb="8" eb="10">
      <t>キョウツウ</t>
    </rPh>
    <rPh sb="11" eb="13">
      <t>カツドウ</t>
    </rPh>
    <phoneticPr fontId="1"/>
  </si>
  <si>
    <t>④ 研究総括・グループリーダー所属研究室との共同研究用の経費　［直接経費］</t>
    <rPh sb="2" eb="4">
      <t>ケンキュウ</t>
    </rPh>
    <rPh sb="4" eb="6">
      <t>ソウカツ</t>
    </rPh>
    <rPh sb="26" eb="27">
      <t>ヨウ</t>
    </rPh>
    <rPh sb="28" eb="30">
      <t>ケイヒ</t>
    </rPh>
    <phoneticPr fontId="1"/>
  </si>
  <si>
    <t>直接経費</t>
    <phoneticPr fontId="1"/>
  </si>
  <si>
    <t>契約総額（直接経費合計（ア）＋間接経費（イ）＋協働実施経費（ウ））</t>
    <rPh sb="0" eb="2">
      <t>ケイヤク</t>
    </rPh>
    <rPh sb="2" eb="4">
      <t>ソウガク</t>
    </rPh>
    <rPh sb="9" eb="11">
      <t>ゴウケイ</t>
    </rPh>
    <rPh sb="15" eb="17">
      <t>カンセツ</t>
    </rPh>
    <rPh sb="17" eb="19">
      <t>ケイヒ</t>
    </rPh>
    <rPh sb="23" eb="25">
      <t>キョウドウ</t>
    </rPh>
    <rPh sb="25" eb="27">
      <t>ジッシ</t>
    </rPh>
    <rPh sb="27" eb="29">
      <t>ケイヒ</t>
    </rPh>
    <phoneticPr fontId="1"/>
  </si>
  <si>
    <t>[記載例]　超高速ランプアニールに関する基盤技術開発</t>
    <phoneticPr fontId="1"/>
  </si>
  <si>
    <t>-</t>
    <phoneticPr fontId="1"/>
  </si>
  <si>
    <t>20XX.4～20XX.3</t>
    <phoneticPr fontId="1"/>
  </si>
  <si>
    <t>共同研究テーマ</t>
    <rPh sb="0" eb="2">
      <t>キョウドウ</t>
    </rPh>
    <rPh sb="2" eb="4">
      <t>ケンキュウ</t>
    </rPh>
    <phoneticPr fontId="1"/>
  </si>
  <si>
    <t>役職</t>
    <rPh sb="0" eb="2">
      <t>ヤクショク</t>
    </rPh>
    <phoneticPr fontId="1"/>
  </si>
  <si>
    <t>所属</t>
    <rPh sb="0" eb="2">
      <t>ショゾク</t>
    </rPh>
    <phoneticPr fontId="1"/>
  </si>
  <si>
    <t>概算額［千円］</t>
    <rPh sb="0" eb="2">
      <t>ガイサン</t>
    </rPh>
    <rPh sb="2" eb="3">
      <t>ガク</t>
    </rPh>
    <rPh sb="4" eb="6">
      <t>センエン</t>
    </rPh>
    <phoneticPr fontId="1"/>
  </si>
  <si>
    <t>教授</t>
    <rPh sb="0" eb="2">
      <t>キョウジュ</t>
    </rPh>
    <phoneticPr fontId="1"/>
  </si>
  <si>
    <t>○○大学
大学院理学研究科</t>
    <phoneticPr fontId="1"/>
  </si>
  <si>
    <t>(1) 評価委員会</t>
    <rPh sb="4" eb="6">
      <t>ヒョウカ</t>
    </rPh>
    <rPh sb="6" eb="9">
      <t>イインカイ</t>
    </rPh>
    <phoneticPr fontId="1"/>
  </si>
  <si>
    <t>(2) その他</t>
    <rPh sb="6" eb="7">
      <t>ホカ</t>
    </rPh>
    <phoneticPr fontId="1"/>
  </si>
  <si>
    <t>■予算合計</t>
    <rPh sb="1" eb="3">
      <t>ヨサン</t>
    </rPh>
    <rPh sb="3" eb="5">
      <t>ゴウケイ</t>
    </rPh>
    <phoneticPr fontId="1"/>
  </si>
  <si>
    <t>人件費・謝金
概算額［千円］</t>
    <rPh sb="0" eb="3">
      <t>ジンケンヒ</t>
    </rPh>
    <rPh sb="4" eb="6">
      <t>シャキン</t>
    </rPh>
    <rPh sb="7" eb="9">
      <t>ガイサン</t>
    </rPh>
    <rPh sb="9" eb="10">
      <t>ガク</t>
    </rPh>
    <rPh sb="11" eb="13">
      <t>センエン</t>
    </rPh>
    <phoneticPr fontId="1"/>
  </si>
  <si>
    <t>旅費
概算額［千円］</t>
    <rPh sb="0" eb="2">
      <t>リョヒ</t>
    </rPh>
    <rPh sb="3" eb="5">
      <t>ガイサン</t>
    </rPh>
    <rPh sb="5" eb="6">
      <t>ガク</t>
    </rPh>
    <rPh sb="7" eb="9">
      <t>センエン</t>
    </rPh>
    <phoneticPr fontId="1"/>
  </si>
  <si>
    <t>20XX年XX月XX日 ～ 20XX年XX月XX日</t>
    <rPh sb="4" eb="5">
      <t>ネン</t>
    </rPh>
    <rPh sb="7" eb="8">
      <t>ガツ</t>
    </rPh>
    <rPh sb="10" eb="11">
      <t>ニチ</t>
    </rPh>
    <phoneticPr fontId="1"/>
  </si>
  <si>
    <t>20XX年XX月XX日 ～ 20XX年XX月XX日</t>
    <phoneticPr fontId="1"/>
  </si>
  <si>
    <t>物品費
（設備備品費）</t>
    <rPh sb="0" eb="2">
      <t>ブッピン</t>
    </rPh>
    <rPh sb="2" eb="3">
      <t>ヒ</t>
    </rPh>
    <rPh sb="5" eb="7">
      <t>セツビ</t>
    </rPh>
    <rPh sb="7" eb="9">
      <t>ビヒン</t>
    </rPh>
    <rPh sb="9" eb="10">
      <t>ヒ</t>
    </rPh>
    <phoneticPr fontId="1"/>
  </si>
  <si>
    <t>細目</t>
    <rPh sb="0" eb="2">
      <t>サイモク</t>
    </rPh>
    <phoneticPr fontId="1"/>
  </si>
  <si>
    <t>物品費
（設備備品費）</t>
    <rPh sb="0" eb="2">
      <t>ブッピン</t>
    </rPh>
    <rPh sb="2" eb="3">
      <t>ヒ</t>
    </rPh>
    <phoneticPr fontId="1"/>
  </si>
  <si>
    <t>物品費
（消耗品費）</t>
    <rPh sb="0" eb="2">
      <t>ブッピン</t>
    </rPh>
    <rPh sb="2" eb="3">
      <t>ヒ</t>
    </rPh>
    <rPh sb="5" eb="7">
      <t>ショウモウ</t>
    </rPh>
    <rPh sb="7" eb="8">
      <t>ヒン</t>
    </rPh>
    <phoneticPr fontId="1"/>
  </si>
  <si>
    <t>(2) ○○大学との委託研究契約</t>
    <rPh sb="6" eb="8">
      <t>ダイガク</t>
    </rPh>
    <rPh sb="10" eb="12">
      <t>イタク</t>
    </rPh>
    <rPh sb="12" eb="14">
      <t>ケンキュウ</t>
    </rPh>
    <rPh sb="14" eb="16">
      <t>ケイヤク</t>
    </rPh>
    <phoneticPr fontId="1"/>
  </si>
  <si>
    <t>■予算合計（委託研究契約 内訳）</t>
    <rPh sb="1" eb="3">
      <t>ヨサン</t>
    </rPh>
    <rPh sb="3" eb="5">
      <t>ゴウケイ</t>
    </rPh>
    <rPh sb="6" eb="8">
      <t>イタク</t>
    </rPh>
    <rPh sb="8" eb="10">
      <t>ケンキュウ</t>
    </rPh>
    <rPh sb="10" eb="12">
      <t>ケイヤク</t>
    </rPh>
    <rPh sb="13" eb="15">
      <t>ウチワケ</t>
    </rPh>
    <phoneticPr fontId="1"/>
  </si>
  <si>
    <t>総額（直接経費＋間接経費）</t>
    <rPh sb="0" eb="2">
      <t>ソウガク</t>
    </rPh>
    <rPh sb="5" eb="7">
      <t>ケイヒ</t>
    </rPh>
    <rPh sb="8" eb="10">
      <t>カンセツ</t>
    </rPh>
    <rPh sb="10" eb="12">
      <t>ケイヒ</t>
    </rPh>
    <phoneticPr fontId="1"/>
  </si>
  <si>
    <t>［千円］</t>
    <phoneticPr fontId="1"/>
  </si>
  <si>
    <t>■予算合計（委託研究契約内訳）</t>
    <rPh sb="1" eb="3">
      <t>ヨサン</t>
    </rPh>
    <rPh sb="3" eb="5">
      <t>ゴウケイ</t>
    </rPh>
    <rPh sb="6" eb="8">
      <t>イタク</t>
    </rPh>
    <rPh sb="8" eb="10">
      <t>ケンキュウ</t>
    </rPh>
    <rPh sb="10" eb="12">
      <t>ケイヤク</t>
    </rPh>
    <rPh sb="12" eb="14">
      <t>ウチワケ</t>
    </rPh>
    <phoneticPr fontId="1"/>
  </si>
  <si>
    <t>（２）○○大学との委託研究契約</t>
    <rPh sb="5" eb="7">
      <t>ダイガク</t>
    </rPh>
    <rPh sb="9" eb="11">
      <t>イタク</t>
    </rPh>
    <rPh sb="11" eb="13">
      <t>ケンキュウ</t>
    </rPh>
    <rPh sb="13" eb="15">
      <t>ケイヤク</t>
    </rPh>
    <phoneticPr fontId="1"/>
  </si>
  <si>
    <t>■予算合計（協働実施契約内訳）</t>
    <rPh sb="1" eb="3">
      <t>ヨサン</t>
    </rPh>
    <rPh sb="3" eb="5">
      <t>ゴウケイ</t>
    </rPh>
    <rPh sb="6" eb="8">
      <t>キョウドウ</t>
    </rPh>
    <rPh sb="8" eb="10">
      <t>ジッシ</t>
    </rPh>
    <rPh sb="10" eb="12">
      <t>ケイヤク</t>
    </rPh>
    <rPh sb="12" eb="14">
      <t>ウチワケ</t>
    </rPh>
    <phoneticPr fontId="1"/>
  </si>
  <si>
    <t>（１）□□大学との協働研究契約</t>
    <rPh sb="5" eb="7">
      <t>ダイガク</t>
    </rPh>
    <rPh sb="9" eb="11">
      <t>キョウドウ</t>
    </rPh>
    <rPh sb="11" eb="13">
      <t>ケンキュウ</t>
    </rPh>
    <rPh sb="13" eb="15">
      <t>ケイヤク</t>
    </rPh>
    <phoneticPr fontId="1"/>
  </si>
  <si>
    <t>(1) □□大学との協働研究契約</t>
    <rPh sb="6" eb="8">
      <t>ダイガク</t>
    </rPh>
    <rPh sb="10" eb="12">
      <t>キョウドウ</t>
    </rPh>
    <rPh sb="12" eb="14">
      <t>ケンキュウ</t>
    </rPh>
    <rPh sb="14" eb="16">
      <t>ケイヤク</t>
    </rPh>
    <phoneticPr fontId="1"/>
  </si>
  <si>
    <t>面積
［m2］</t>
    <rPh sb="0" eb="2">
      <t>メンセキ</t>
    </rPh>
    <phoneticPr fontId="1"/>
  </si>
  <si>
    <t>概算額
［千円]</t>
    <rPh sb="0" eb="2">
      <t>ガイサン</t>
    </rPh>
    <rPh sb="2" eb="3">
      <t>ガク</t>
    </rPh>
    <rPh sb="5" eb="7">
      <t>センエン</t>
    </rPh>
    <phoneticPr fontId="1"/>
  </si>
  <si>
    <t>ERATO職位</t>
    <rPh sb="5" eb="7">
      <t>ショクイ</t>
    </rPh>
    <phoneticPr fontId="1"/>
  </si>
  <si>
    <t>2017.4～
2018.3</t>
    <phoneticPr fontId="1"/>
  </si>
  <si>
    <t>2017.10～
2018.3</t>
    <phoneticPr fontId="1"/>
  </si>
  <si>
    <t>2016.4～
2017.3</t>
    <phoneticPr fontId="1"/>
  </si>
  <si>
    <t>研究総括補佐（PJ担当）派遣</t>
    <rPh sb="0" eb="2">
      <t>ケンキュウ</t>
    </rPh>
    <rPh sb="2" eb="4">
      <t>ソウカツ</t>
    </rPh>
    <rPh sb="4" eb="6">
      <t>ホサ</t>
    </rPh>
    <rPh sb="9" eb="11">
      <t>タントウ</t>
    </rPh>
    <rPh sb="12" eb="14">
      <t>ハケン</t>
    </rPh>
    <phoneticPr fontId="1"/>
  </si>
  <si>
    <t>【設備導入計画】（グループで共用する設備について計上してください。）</t>
    <rPh sb="1" eb="3">
      <t>セツビ</t>
    </rPh>
    <rPh sb="3" eb="5">
      <t>ドウニュウ</t>
    </rPh>
    <rPh sb="5" eb="7">
      <t>ケイカク</t>
    </rPh>
    <phoneticPr fontId="1"/>
  </si>
  <si>
    <t>■予算合計（協働研究契約 内訳）</t>
    <rPh sb="1" eb="3">
      <t>ヨサン</t>
    </rPh>
    <rPh sb="3" eb="5">
      <t>ゴウケイ</t>
    </rPh>
    <rPh sb="6" eb="8">
      <t>キョウドウ</t>
    </rPh>
    <rPh sb="8" eb="10">
      <t>ケンキュウ</t>
    </rPh>
    <rPh sb="10" eb="12">
      <t>ケイヤク</t>
    </rPh>
    <rPh sb="13" eb="15">
      <t>ウチワケ</t>
    </rPh>
    <phoneticPr fontId="1"/>
  </si>
  <si>
    <t>使用目的、
特殊施設等</t>
    <rPh sb="0" eb="2">
      <t>シヨウ</t>
    </rPh>
    <rPh sb="2" eb="4">
      <t>モクテキ</t>
    </rPh>
    <rPh sb="6" eb="8">
      <t>トクシュ</t>
    </rPh>
    <rPh sb="8" eb="10">
      <t>シセツ</t>
    </rPh>
    <rPh sb="10" eb="11">
      <t>ナド</t>
    </rPh>
    <phoneticPr fontId="1"/>
  </si>
  <si>
    <t>経費名</t>
    <rPh sb="0" eb="2">
      <t>ケイヒ</t>
    </rPh>
    <rPh sb="2" eb="3">
      <t>メイ</t>
    </rPh>
    <phoneticPr fontId="1"/>
  </si>
  <si>
    <t>□□大学大学院工学研究科○号館302室</t>
    <rPh sb="2" eb="4">
      <t>ダイガク</t>
    </rPh>
    <rPh sb="4" eb="7">
      <t>ダイガクイン</t>
    </rPh>
    <rPh sb="7" eb="9">
      <t>コウガク</t>
    </rPh>
    <rPh sb="9" eb="11">
      <t>ケンキュウ</t>
    </rPh>
    <rPh sb="11" eb="12">
      <t>カ</t>
    </rPh>
    <rPh sb="13" eb="15">
      <t>ゴウカン</t>
    </rPh>
    <rPh sb="18" eb="19">
      <t>シツ</t>
    </rPh>
    <phoneticPr fontId="1"/>
  </si>
  <si>
    <t>リアクティブイオンエッチング装置修繕</t>
    <phoneticPr fontId="1"/>
  </si>
  <si>
    <t>回路シミュレーション請負業務</t>
    <phoneticPr fontId="1"/>
  </si>
  <si>
    <t>(a) ○○グループ</t>
    <phoneticPr fontId="1"/>
  </si>
  <si>
    <t>(b) ●●グループ</t>
    <phoneticPr fontId="1"/>
  </si>
  <si>
    <t>⑤ プロジェクトHQ活動計画　［協働実施経費］</t>
    <rPh sb="10" eb="12">
      <t>カツドウ</t>
    </rPh>
    <rPh sb="12" eb="14">
      <t>ケイカク</t>
    </rPh>
    <rPh sb="16" eb="18">
      <t>キョウドウ</t>
    </rPh>
    <rPh sb="18" eb="20">
      <t>ジッシ</t>
    </rPh>
    <rPh sb="20" eb="22">
      <t>ケイヒ</t>
    </rPh>
    <phoneticPr fontId="1"/>
  </si>
  <si>
    <t>(1) プロジェクトHQ活動計画の概要</t>
    <rPh sb="12" eb="14">
      <t>カツドウ</t>
    </rPh>
    <rPh sb="14" eb="16">
      <t>ケイカク</t>
    </rPh>
    <rPh sb="17" eb="19">
      <t>ガイヨウ</t>
    </rPh>
    <phoneticPr fontId="1"/>
  </si>
  <si>
    <t>【当年度研究経費】</t>
    <rPh sb="1" eb="2">
      <t>トウ</t>
    </rPh>
    <rPh sb="2" eb="4">
      <t>ネンド</t>
    </rPh>
    <rPh sb="4" eb="6">
      <t>ケンキュウ</t>
    </rPh>
    <rPh sb="6" eb="7">
      <t>キョウ</t>
    </rPh>
    <rPh sb="7" eb="8">
      <t>ヒ</t>
    </rPh>
    <phoneticPr fontId="1"/>
  </si>
  <si>
    <t>共同研究担当者
所属・役職・氏名</t>
    <rPh sb="0" eb="2">
      <t>キョウドウ</t>
    </rPh>
    <rPh sb="2" eb="4">
      <t>ケンキュウ</t>
    </rPh>
    <rPh sb="4" eb="7">
      <t>タントウシャ</t>
    </rPh>
    <rPh sb="8" eb="10">
      <t>ショゾク</t>
    </rPh>
    <rPh sb="11" eb="13">
      <t>ヤクショク</t>
    </rPh>
    <rPh sb="14" eb="16">
      <t>シメイ</t>
    </rPh>
    <phoneticPr fontId="1"/>
  </si>
  <si>
    <t>物品費
（消耗品費）</t>
    <rPh sb="0" eb="2">
      <t>ブッピン</t>
    </rPh>
    <rPh sb="2" eb="3">
      <t>ヒ</t>
    </rPh>
    <rPh sb="5" eb="7">
      <t>ショウモウ</t>
    </rPh>
    <rPh sb="7" eb="8">
      <t>ヒン</t>
    </rPh>
    <rPh sb="8" eb="9">
      <t>ヒ</t>
    </rPh>
    <phoneticPr fontId="1"/>
  </si>
  <si>
    <t>材料合成のために利用。</t>
    <rPh sb="0" eb="2">
      <t>ザイリョウ</t>
    </rPh>
    <rPh sb="2" eb="4">
      <t>ゴウセイ</t>
    </rPh>
    <rPh sb="8" eb="10">
      <t>リヨウ</t>
    </rPh>
    <phoneticPr fontId="1"/>
  </si>
  <si>
    <t>○○グループ及び××グループ研究員居室</t>
    <phoneticPr fontId="1"/>
  </si>
  <si>
    <t>□□大学フロンティア研究センター201号室</t>
    <rPh sb="2" eb="4">
      <t>ダイガク</t>
    </rPh>
    <rPh sb="10" eb="12">
      <t>ケンキュウ</t>
    </rPh>
    <rPh sb="19" eb="21">
      <t>ゴウシツ</t>
    </rPh>
    <phoneticPr fontId="1"/>
  </si>
  <si>
    <t>デバイス作製用クリーンルーム、測定室</t>
    <rPh sb="4" eb="6">
      <t>サクセイ</t>
    </rPh>
    <rPh sb="6" eb="7">
      <t>ヨウ</t>
    </rPh>
    <phoneticPr fontId="1"/>
  </si>
  <si>
    <t>改修費
（今年度竣工）</t>
    <rPh sb="0" eb="3">
      <t>カイシュウヒ</t>
    </rPh>
    <rPh sb="5" eb="8">
      <t>コンネンド</t>
    </rPh>
    <rPh sb="8" eb="10">
      <t>シュンコウ</t>
    </rPh>
    <phoneticPr fontId="1"/>
  </si>
  <si>
    <t>論理回路、メモリセルの特性測定</t>
    <rPh sb="0" eb="2">
      <t>ロンリ</t>
    </rPh>
    <rPh sb="2" eb="4">
      <t>カイロ</t>
    </rPh>
    <rPh sb="11" eb="13">
      <t>トクセイ</t>
    </rPh>
    <rPh sb="13" eb="15">
      <t>ソクテイ</t>
    </rPh>
    <phoneticPr fontId="1"/>
  </si>
  <si>
    <t>摘要</t>
    <rPh sb="0" eb="2">
      <t>テキヨウ</t>
    </rPh>
    <phoneticPr fontId="1"/>
  </si>
  <si>
    <t>管理番号**********</t>
    <phoneticPr fontId="1"/>
  </si>
  <si>
    <t>EU、米</t>
    <rPh sb="3" eb="4">
      <t>ベイ</t>
    </rPh>
    <phoneticPr fontId="1"/>
  </si>
  <si>
    <t>研究機関に
おける職位</t>
    <rPh sb="0" eb="2">
      <t>ケンキュウ</t>
    </rPh>
    <rPh sb="2" eb="4">
      <t>キカン</t>
    </rPh>
    <rPh sb="9" eb="11">
      <t>ショクイ</t>
    </rPh>
    <phoneticPr fontId="1"/>
  </si>
  <si>
    <t>氏名</t>
    <rPh sb="0" eb="1">
      <t>シ</t>
    </rPh>
    <rPh sb="1" eb="2">
      <t>メイ</t>
    </rPh>
    <phoneticPr fontId="1"/>
  </si>
  <si>
    <t>研究機関
における職位</t>
    <rPh sb="0" eb="2">
      <t>ケンキュウ</t>
    </rPh>
    <rPh sb="2" eb="4">
      <t>キカン</t>
    </rPh>
    <rPh sb="9" eb="11">
      <t>ショクイ</t>
    </rPh>
    <phoneticPr fontId="1"/>
  </si>
  <si>
    <t>備考</t>
    <rPh sb="0" eb="2">
      <t>ビコウ</t>
    </rPh>
    <phoneticPr fontId="1"/>
  </si>
  <si>
    <t>小計</t>
    <rPh sb="0" eb="2">
      <t>ショウケイ</t>
    </rPh>
    <phoneticPr fontId="1"/>
  </si>
  <si>
    <t>細目</t>
    <rPh sb="0" eb="2">
      <t>サイモク</t>
    </rPh>
    <phoneticPr fontId="1"/>
  </si>
  <si>
    <t>物品費(消耗品費)</t>
    <phoneticPr fontId="1"/>
  </si>
  <si>
    <t>リアクティブイオンエッチング装置修繕</t>
    <phoneticPr fontId="1"/>
  </si>
  <si>
    <t>回路シミュレーション請負業務</t>
    <phoneticPr fontId="1"/>
  </si>
  <si>
    <t>中間シンポジウム国内旅費</t>
    <phoneticPr fontId="1"/>
  </si>
  <si>
    <t>中間シンポジウム外国人招聘費</t>
    <phoneticPr fontId="1"/>
  </si>
  <si>
    <t>中間シンポジウム当日アルバイト</t>
    <phoneticPr fontId="1"/>
  </si>
  <si>
    <t>摘要</t>
    <rPh sb="0" eb="2">
      <t>テキヨウ</t>
    </rPh>
    <phoneticPr fontId="1"/>
  </si>
  <si>
    <t>備考</t>
    <rPh sb="0" eb="2">
      <t>ビコウ</t>
    </rPh>
    <phoneticPr fontId="1"/>
  </si>
  <si>
    <t>小計</t>
    <rPh sb="0" eb="2">
      <t>ショウケイ</t>
    </rPh>
    <phoneticPr fontId="1"/>
  </si>
  <si>
    <t>A0プリンタ、コピー機などの購入</t>
    <phoneticPr fontId="1"/>
  </si>
  <si>
    <t>パソコンリース</t>
    <phoneticPr fontId="1"/>
  </si>
  <si>
    <t>細目</t>
    <rPh sb="0" eb="2">
      <t>サイモク</t>
    </rPh>
    <phoneticPr fontId="1"/>
  </si>
  <si>
    <t>主な業務</t>
    <rPh sb="0" eb="1">
      <t>オモ</t>
    </rPh>
    <rPh sb="2" eb="4">
      <t>ギョウム</t>
    </rPh>
    <phoneticPr fontId="1"/>
  </si>
  <si>
    <t>予算執行管理、HQ業務全般補助</t>
    <rPh sb="0" eb="2">
      <t>ヨサン</t>
    </rPh>
    <rPh sb="2" eb="4">
      <t>シッコウ</t>
    </rPh>
    <rPh sb="4" eb="6">
      <t>カンリ</t>
    </rPh>
    <rPh sb="9" eb="11">
      <t>ギョウム</t>
    </rPh>
    <rPh sb="11" eb="13">
      <t>ゼンパン</t>
    </rPh>
    <rPh sb="13" eb="15">
      <t>ホジョ</t>
    </rPh>
    <phoneticPr fontId="1"/>
  </si>
  <si>
    <t>成果展開、知財化、企業との調整等</t>
    <rPh sb="0" eb="2">
      <t>セイカ</t>
    </rPh>
    <rPh sb="2" eb="4">
      <t>テンカイ</t>
    </rPh>
    <rPh sb="5" eb="7">
      <t>チザイ</t>
    </rPh>
    <rPh sb="7" eb="8">
      <t>カ</t>
    </rPh>
    <rPh sb="9" eb="11">
      <t>キギョウ</t>
    </rPh>
    <rPh sb="13" eb="15">
      <t>チョウセイ</t>
    </rPh>
    <rPh sb="15" eb="16">
      <t>ナド</t>
    </rPh>
    <phoneticPr fontId="1"/>
  </si>
  <si>
    <t>建屋・室の名称</t>
    <rPh sb="0" eb="2">
      <t>タテヤ</t>
    </rPh>
    <rPh sb="3" eb="4">
      <t>シツ</t>
    </rPh>
    <rPh sb="5" eb="7">
      <t>メイショウ</t>
    </rPh>
    <phoneticPr fontId="1"/>
  </si>
  <si>
    <t>□□大学</t>
    <rPh sb="2" eb="4">
      <t>ダイガク</t>
    </rPh>
    <phoneticPr fontId="1"/>
  </si>
  <si>
    <t>フロンティア研究センター２階東側</t>
    <phoneticPr fontId="1"/>
  </si>
  <si>
    <t>大学院工学研究科
○号館301室</t>
    <phoneticPr fontId="1"/>
  </si>
  <si>
    <t>プロジェクトHQにおける活動について、以下の観点を含む概要を半～１ページ程度で取りまとめてください。
■実施を予定している研究支援活動の概要
　○研究機関、JSTとの調整　　○研究機器購入支援などの研究支援　　○知的財産権利化支援
　○企業との共同研究、企業への技術移転　　○研究成果普及、アウトリーチ活動　　○その他
■人員計画（増員、減員を予定している場合はその理由など）</t>
    <rPh sb="12" eb="14">
      <t>カツドウ</t>
    </rPh>
    <rPh sb="19" eb="21">
      <t>イカ</t>
    </rPh>
    <rPh sb="22" eb="24">
      <t>カンテン</t>
    </rPh>
    <rPh sb="25" eb="26">
      <t>フク</t>
    </rPh>
    <rPh sb="27" eb="29">
      <t>ガイヨウ</t>
    </rPh>
    <rPh sb="30" eb="31">
      <t>ハン</t>
    </rPh>
    <rPh sb="36" eb="38">
      <t>テイド</t>
    </rPh>
    <rPh sb="39" eb="40">
      <t>ト</t>
    </rPh>
    <rPh sb="52" eb="54">
      <t>ジッシ</t>
    </rPh>
    <rPh sb="55" eb="57">
      <t>ヨテイ</t>
    </rPh>
    <rPh sb="68" eb="70">
      <t>ガイヨウ</t>
    </rPh>
    <rPh sb="73" eb="75">
      <t>ケンキュウ</t>
    </rPh>
    <rPh sb="75" eb="77">
      <t>キカン</t>
    </rPh>
    <rPh sb="83" eb="85">
      <t>チョウセイ</t>
    </rPh>
    <rPh sb="88" eb="90">
      <t>ケンキュウ</t>
    </rPh>
    <rPh sb="90" eb="92">
      <t>キキ</t>
    </rPh>
    <rPh sb="92" eb="94">
      <t>コウニュウ</t>
    </rPh>
    <rPh sb="94" eb="96">
      <t>シエン</t>
    </rPh>
    <rPh sb="99" eb="101">
      <t>ケンキュウ</t>
    </rPh>
    <rPh sb="101" eb="103">
      <t>シエン</t>
    </rPh>
    <rPh sb="106" eb="108">
      <t>チテキ</t>
    </rPh>
    <rPh sb="108" eb="110">
      <t>ザイサン</t>
    </rPh>
    <rPh sb="110" eb="112">
      <t>ケンリ</t>
    </rPh>
    <rPh sb="112" eb="113">
      <t>カ</t>
    </rPh>
    <rPh sb="113" eb="115">
      <t>シエン</t>
    </rPh>
    <rPh sb="118" eb="120">
      <t>キギョウ</t>
    </rPh>
    <rPh sb="122" eb="124">
      <t>キョウドウ</t>
    </rPh>
    <rPh sb="124" eb="126">
      <t>ケンキュウ</t>
    </rPh>
    <rPh sb="127" eb="129">
      <t>キギョウ</t>
    </rPh>
    <rPh sb="131" eb="133">
      <t>ギジュツ</t>
    </rPh>
    <rPh sb="133" eb="135">
      <t>イテン</t>
    </rPh>
    <rPh sb="138" eb="142">
      <t>ケンキュウセイカ</t>
    </rPh>
    <rPh sb="142" eb="144">
      <t>フキュウ</t>
    </rPh>
    <rPh sb="151" eb="153">
      <t>カツドウ</t>
    </rPh>
    <rPh sb="158" eb="159">
      <t>タ</t>
    </rPh>
    <rPh sb="161" eb="163">
      <t>ジンイン</t>
    </rPh>
    <rPh sb="163" eb="165">
      <t>ケイカク</t>
    </rPh>
    <rPh sb="166" eb="168">
      <t>ゾウイン</t>
    </rPh>
    <rPh sb="169" eb="171">
      <t>ゲンイン</t>
    </rPh>
    <rPh sb="172" eb="174">
      <t>ヨテイ</t>
    </rPh>
    <rPh sb="178" eb="180">
      <t>バアイ</t>
    </rPh>
    <rPh sb="183" eb="185">
      <t>リユウ</t>
    </rPh>
    <phoneticPr fontId="1"/>
  </si>
  <si>
    <t>概算額
［千円］</t>
    <rPh sb="0" eb="2">
      <t>ガイサン</t>
    </rPh>
    <rPh sb="2" eb="3">
      <t>ガク</t>
    </rPh>
    <phoneticPr fontId="1"/>
  </si>
  <si>
    <t>(1) 研究室の役割（研究分担など）</t>
    <phoneticPr fontId="1"/>
  </si>
  <si>
    <t>(2) 活動予算</t>
    <rPh sb="4" eb="6">
      <t>カツドウ</t>
    </rPh>
    <rPh sb="6" eb="8">
      <t>ヨサン</t>
    </rPh>
    <phoneticPr fontId="1"/>
  </si>
  <si>
    <t>(2) 実施場所</t>
    <rPh sb="4" eb="6">
      <t>ジッシ</t>
    </rPh>
    <rPh sb="6" eb="8">
      <t>バショ</t>
    </rPh>
    <phoneticPr fontId="1"/>
  </si>
  <si>
    <t>(3) 人員計画</t>
    <rPh sb="4" eb="6">
      <t>ジンイン</t>
    </rPh>
    <rPh sb="6" eb="8">
      <t>ケイカク</t>
    </rPh>
    <phoneticPr fontId="1"/>
  </si>
  <si>
    <t>(4) 研究員等の派遣</t>
    <rPh sb="4" eb="8">
      <t>ケンキュウインナド</t>
    </rPh>
    <rPh sb="9" eb="11">
      <t>ハケン</t>
    </rPh>
    <phoneticPr fontId="1"/>
  </si>
  <si>
    <t>(5) 活動予算</t>
    <rPh sb="4" eb="6">
      <t>カツドウ</t>
    </rPh>
    <rPh sb="6" eb="8">
      <t>ヨサン</t>
    </rPh>
    <phoneticPr fontId="1"/>
  </si>
  <si>
    <t>(6) アウトリーチ活動</t>
    <rPh sb="10" eb="12">
      <t>カツドウ</t>
    </rPh>
    <phoneticPr fontId="1"/>
  </si>
  <si>
    <t>(7) 知的財産権</t>
    <rPh sb="4" eb="6">
      <t>チテキ</t>
    </rPh>
    <rPh sb="6" eb="9">
      <t>ザイサンケン</t>
    </rPh>
    <phoneticPr fontId="1"/>
  </si>
  <si>
    <t>■研究担当者が研究総括の場合、プロジェクト名を記載してください。　[記載例]　ERATO○○○○プロジェクト
■研究担当者が研究総括以外の場合、研究題目を検討の上記載してください。　[記載例]　超高速ランプアニールに関する基盤技術開発</t>
    <rPh sb="12" eb="14">
      <t>バアイ</t>
    </rPh>
    <rPh sb="21" eb="22">
      <t>メイ</t>
    </rPh>
    <rPh sb="69" eb="71">
      <t>バアイ</t>
    </rPh>
    <rPh sb="77" eb="79">
      <t>ケントウ</t>
    </rPh>
    <rPh sb="80" eb="81">
      <t>ウエ</t>
    </rPh>
    <phoneticPr fontId="1"/>
  </si>
  <si>
    <t>研究グループにおける研究計画について、以下の観点を含む概要をまとめてください。
■実施を予定している研究の概要　　■人員計画（増員、減員を予定している場合はその理由など）
■設備導入計画（軽微なものを除く）　■マウス飼育などの業務外注や設備改造など（軽微なものを除く）</t>
    <rPh sb="0" eb="2">
      <t>ケンキュウ</t>
    </rPh>
    <rPh sb="10" eb="12">
      <t>ケンキュウ</t>
    </rPh>
    <rPh sb="12" eb="14">
      <t>ケイカク</t>
    </rPh>
    <rPh sb="19" eb="21">
      <t>イカ</t>
    </rPh>
    <rPh sb="22" eb="24">
      <t>カンテン</t>
    </rPh>
    <rPh sb="25" eb="26">
      <t>フク</t>
    </rPh>
    <rPh sb="27" eb="29">
      <t>ガイヨウ</t>
    </rPh>
    <rPh sb="41" eb="43">
      <t>ジッシ</t>
    </rPh>
    <rPh sb="44" eb="46">
      <t>ヨテイ</t>
    </rPh>
    <rPh sb="50" eb="52">
      <t>ケンキュウ</t>
    </rPh>
    <rPh sb="53" eb="55">
      <t>ガイヨウ</t>
    </rPh>
    <rPh sb="58" eb="60">
      <t>ジンイン</t>
    </rPh>
    <rPh sb="60" eb="62">
      <t>ケイカク</t>
    </rPh>
    <rPh sb="63" eb="65">
      <t>ゾウイン</t>
    </rPh>
    <rPh sb="66" eb="68">
      <t>ゲンイン</t>
    </rPh>
    <rPh sb="69" eb="71">
      <t>ヨテイ</t>
    </rPh>
    <rPh sb="75" eb="77">
      <t>バアイ</t>
    </rPh>
    <rPh sb="80" eb="82">
      <t>リユウ</t>
    </rPh>
    <rPh sb="87" eb="89">
      <t>セツビ</t>
    </rPh>
    <rPh sb="89" eb="91">
      <t>ドウニュウ</t>
    </rPh>
    <rPh sb="91" eb="93">
      <t>ケイカク</t>
    </rPh>
    <rPh sb="94" eb="96">
      <t>ケイビ</t>
    </rPh>
    <rPh sb="100" eb="101">
      <t>ノゾ</t>
    </rPh>
    <rPh sb="108" eb="110">
      <t>シイク</t>
    </rPh>
    <rPh sb="113" eb="115">
      <t>ギョウム</t>
    </rPh>
    <rPh sb="115" eb="117">
      <t>ガイチュウ</t>
    </rPh>
    <rPh sb="118" eb="120">
      <t>セツビ</t>
    </rPh>
    <rPh sb="120" eb="122">
      <t>カイゾウ</t>
    </rPh>
    <rPh sb="125" eb="127">
      <t>ケイビ</t>
    </rPh>
    <rPh sb="131" eb="132">
      <t>ノゾ</t>
    </rPh>
    <phoneticPr fontId="1"/>
  </si>
  <si>
    <t>物品費（設備備品費）</t>
    <rPh sb="0" eb="2">
      <t>ブッピン</t>
    </rPh>
    <rPh sb="2" eb="3">
      <t>ヒ</t>
    </rPh>
    <phoneticPr fontId="1"/>
  </si>
  <si>
    <t>小計</t>
    <rPh sb="0" eb="2">
      <t>ショウケイ</t>
    </rPh>
    <phoneticPr fontId="1"/>
  </si>
  <si>
    <t>物品費（消耗品費）</t>
    <rPh sb="0" eb="2">
      <t>ブッピン</t>
    </rPh>
    <rPh sb="2" eb="3">
      <t>ヒ</t>
    </rPh>
    <rPh sb="4" eb="6">
      <t>ショウモウ</t>
    </rPh>
    <phoneticPr fontId="1"/>
  </si>
  <si>
    <t>什器</t>
    <rPh sb="0" eb="2">
      <t>ジュウキ</t>
    </rPh>
    <phoneticPr fontId="1"/>
  </si>
  <si>
    <t>【研究題目】 （委託研究契約書に転記されます。）</t>
    <rPh sb="1" eb="3">
      <t>ケンキュウ</t>
    </rPh>
    <rPh sb="3" eb="5">
      <t>ダイモク</t>
    </rPh>
    <phoneticPr fontId="1"/>
  </si>
  <si>
    <t>【研究代表者】 （委託研究契約書に転記されます。）</t>
    <rPh sb="1" eb="3">
      <t>ケンキュウ</t>
    </rPh>
    <rPh sb="3" eb="6">
      <t>ダイヒョウシャ</t>
    </rPh>
    <rPh sb="17" eb="19">
      <t>テンキ</t>
    </rPh>
    <phoneticPr fontId="1"/>
  </si>
  <si>
    <t>【契約期間】 （契約発効日～契約有効期限日）</t>
    <rPh sb="1" eb="3">
      <t>ケイヤク</t>
    </rPh>
    <rPh sb="3" eb="5">
      <t>キカン</t>
    </rPh>
    <rPh sb="8" eb="10">
      <t>ケイヤク</t>
    </rPh>
    <rPh sb="10" eb="12">
      <t>ハッコウ</t>
    </rPh>
    <rPh sb="12" eb="13">
      <t>ビ</t>
    </rPh>
    <rPh sb="14" eb="16">
      <t>ケイヤク</t>
    </rPh>
    <rPh sb="16" eb="18">
      <t>ユウコウ</t>
    </rPh>
    <rPh sb="18" eb="20">
      <t>キゲン</t>
    </rPh>
    <rPh sb="20" eb="21">
      <t>ビ</t>
    </rPh>
    <phoneticPr fontId="1"/>
  </si>
  <si>
    <t>【当年度の目的・内容】 （200字程度で記載。委託研究契約書に転記されます。）</t>
    <rPh sb="1" eb="2">
      <t>トウ</t>
    </rPh>
    <rPh sb="2" eb="4">
      <t>ネンド</t>
    </rPh>
    <rPh sb="5" eb="7">
      <t>モクテキ</t>
    </rPh>
    <rPh sb="8" eb="10">
      <t>ナイヨウ</t>
    </rPh>
    <rPh sb="20" eb="22">
      <t>キサイ</t>
    </rPh>
    <phoneticPr fontId="1"/>
  </si>
  <si>
    <t>印刷機等</t>
    <rPh sb="0" eb="2">
      <t>インサツ</t>
    </rPh>
    <rPh sb="2" eb="3">
      <t>キ</t>
    </rPh>
    <rPh sb="3" eb="4">
      <t>トウ</t>
    </rPh>
    <phoneticPr fontId="1"/>
  </si>
  <si>
    <t>【研究題目】 （委託研究契約書に転記されます.）</t>
    <rPh sb="1" eb="3">
      <t>ケンキュウ</t>
    </rPh>
    <rPh sb="3" eb="5">
      <t>ダイモク</t>
    </rPh>
    <phoneticPr fontId="1"/>
  </si>
  <si>
    <t>JSTとの研究契約の外での共同研究や連携等について記載してください。</t>
    <rPh sb="5" eb="7">
      <t>ケンキュウ</t>
    </rPh>
    <rPh sb="7" eb="9">
      <t>ケイヤク</t>
    </rPh>
    <rPh sb="10" eb="11">
      <t>ソト</t>
    </rPh>
    <rPh sb="13" eb="15">
      <t>キョウドウ</t>
    </rPh>
    <rPh sb="15" eb="17">
      <t>ケンキュウ</t>
    </rPh>
    <rPh sb="18" eb="20">
      <t>レンケイ</t>
    </rPh>
    <rPh sb="20" eb="21">
      <t>ナド</t>
    </rPh>
    <rPh sb="25" eb="27">
      <t>キサイ</t>
    </rPh>
    <phoneticPr fontId="1"/>
  </si>
  <si>
    <t>〔記載例〕本プロジェクトに必要な要素技術である超高速ランプアニールに関する研究を実施する。</t>
    <phoneticPr fontId="1"/>
  </si>
  <si>
    <t xml:space="preserve">・本契約にかかる研究機関での設置グループ及びそれぞれの研究内容について記載してください。
〔記載例〕本プロジェクトに必要な要素技術である超高速ランプアニールに関する研究を実施する。
・研究業務に加え、研究推進業務（ヘッドクォーターの役割）にも言及してください。
・機種依存文字を避けて記載してください。
</t>
    <rPh sb="8" eb="10">
      <t>ケンキュウ</t>
    </rPh>
    <rPh sb="10" eb="12">
      <t>キカン</t>
    </rPh>
    <rPh sb="116" eb="118">
      <t>ヤクワリ</t>
    </rPh>
    <rPh sb="132" eb="134">
      <t>キシュ</t>
    </rPh>
    <rPh sb="136" eb="138">
      <t>モジ</t>
    </rPh>
    <rPh sb="139" eb="140">
      <t>サ</t>
    </rPh>
    <phoneticPr fontId="1"/>
  </si>
  <si>
    <t>(1) 研究成果普及（研究コミュニティ向けの成果発信、研究会開催など）</t>
    <rPh sb="4" eb="8">
      <t>ケンキュウセイカ</t>
    </rPh>
    <rPh sb="8" eb="10">
      <t>フキュウ</t>
    </rPh>
    <rPh sb="11" eb="13">
      <t>ケンキュウ</t>
    </rPh>
    <rPh sb="19" eb="20">
      <t>ム</t>
    </rPh>
    <rPh sb="22" eb="24">
      <t>セイカ</t>
    </rPh>
    <rPh sb="24" eb="26">
      <t>ハッシン</t>
    </rPh>
    <rPh sb="27" eb="30">
      <t>ケンキュウカイ</t>
    </rPh>
    <rPh sb="30" eb="32">
      <t>カイサイ</t>
    </rPh>
    <phoneticPr fontId="1"/>
  </si>
  <si>
    <t>３．共同研究</t>
    <rPh sb="2" eb="4">
      <t>キョウドウ</t>
    </rPh>
    <rPh sb="4" eb="6">
      <t>ケンキュウ</t>
    </rPh>
    <phoneticPr fontId="1"/>
  </si>
  <si>
    <t>４．本部経費分</t>
    <rPh sb="2" eb="4">
      <t>ホンブ</t>
    </rPh>
    <rPh sb="4" eb="6">
      <t>ケイヒ</t>
    </rPh>
    <rPh sb="6" eb="7">
      <t>ブン</t>
    </rPh>
    <phoneticPr fontId="1"/>
  </si>
  <si>
    <t>※本シートはプロジェクトでの記入は不要です（JST担当が記入）。</t>
    <rPh sb="1" eb="2">
      <t>ホン</t>
    </rPh>
    <rPh sb="14" eb="16">
      <t>キニュウ</t>
    </rPh>
    <rPh sb="17" eb="19">
      <t>フヨウ</t>
    </rPh>
    <phoneticPr fontId="1"/>
  </si>
  <si>
    <t>評価委員会 委員長（不揮発性メモリの設計技術に関する助言等とプロジェクトの包括的評価）</t>
    <rPh sb="0" eb="2">
      <t>ヒョウカ</t>
    </rPh>
    <rPh sb="2" eb="5">
      <t>イインカイ</t>
    </rPh>
    <rPh sb="6" eb="9">
      <t>イインチョウ</t>
    </rPh>
    <rPh sb="26" eb="28">
      <t>ジョゲン</t>
    </rPh>
    <rPh sb="28" eb="29">
      <t>ナド</t>
    </rPh>
    <rPh sb="37" eb="40">
      <t>ホウカツテキ</t>
    </rPh>
    <rPh sb="40" eb="42">
      <t>ヒョウカ</t>
    </rPh>
    <phoneticPr fontId="1"/>
  </si>
  <si>
    <r>
      <t>（２）研究プロジェクト体制</t>
    </r>
    <r>
      <rPr>
        <sz val="11"/>
        <rFont val="ＭＳ Ｐゴシック"/>
        <family val="3"/>
        <charset val="128"/>
      </rPr>
      <t>図</t>
    </r>
    <rPh sb="3" eb="5">
      <t>ケンキュウ</t>
    </rPh>
    <rPh sb="11" eb="13">
      <t>タイセイ</t>
    </rPh>
    <rPh sb="13" eb="14">
      <t>ズ</t>
    </rPh>
    <phoneticPr fontId="1"/>
  </si>
  <si>
    <r>
      <t xml:space="preserve">20XX年度当初 研究計画書構成（ERATO </t>
    </r>
    <r>
      <rPr>
        <b/>
        <sz val="11"/>
        <rFont val="ＭＳ Ｐゴシック"/>
        <family val="3"/>
        <charset val="128"/>
      </rPr>
      <t>研究計画書B）</t>
    </r>
    <rPh sb="4" eb="6">
      <t>ネンド</t>
    </rPh>
    <rPh sb="6" eb="8">
      <t>トウショ</t>
    </rPh>
    <rPh sb="9" eb="11">
      <t>ケンキュウ</t>
    </rPh>
    <rPh sb="11" eb="14">
      <t>ケイカクショ</t>
    </rPh>
    <rPh sb="14" eb="16">
      <t>コウセイ</t>
    </rPh>
    <rPh sb="23" eb="25">
      <t>ケンキュウ</t>
    </rPh>
    <rPh sb="25" eb="28">
      <t>ケイカクショ</t>
    </rPh>
    <phoneticPr fontId="1"/>
  </si>
  <si>
    <t>４．本部経費分（JST担当者記入）</t>
    <rPh sb="2" eb="4">
      <t>ホンブ</t>
    </rPh>
    <rPh sb="4" eb="7">
      <t>ケイヒブン</t>
    </rPh>
    <rPh sb="11" eb="14">
      <t>タントウシャ</t>
    </rPh>
    <rPh sb="14" eb="16">
      <t>キニュウ</t>
    </rPh>
    <phoneticPr fontId="1"/>
  </si>
  <si>
    <t>(2) 研究機関による委嘱（外部アドバイザー、講演、外国人客員研究員など）</t>
    <rPh sb="4" eb="6">
      <t>ケンキュウ</t>
    </rPh>
    <rPh sb="6" eb="8">
      <t>キカン</t>
    </rPh>
    <rPh sb="11" eb="13">
      <t>イショク</t>
    </rPh>
    <rPh sb="14" eb="16">
      <t>ガイブ</t>
    </rPh>
    <phoneticPr fontId="1"/>
  </si>
  <si>
    <t>(2)研究機関による委嘱</t>
    <rPh sb="3" eb="5">
      <t>ケンキュウ</t>
    </rPh>
    <rPh sb="5" eb="7">
      <t>キカン</t>
    </rPh>
    <rPh sb="10" eb="12">
      <t>イショク</t>
    </rPh>
    <phoneticPr fontId="1"/>
  </si>
  <si>
    <t>【研究期間】 （協働研究または委託研究を行う通算期間）</t>
    <rPh sb="1" eb="3">
      <t>ケンキュウ</t>
    </rPh>
    <rPh sb="3" eb="5">
      <t>キカン</t>
    </rPh>
    <rPh sb="8" eb="10">
      <t>キョウドウ</t>
    </rPh>
    <rPh sb="10" eb="12">
      <t>ケンキュウ</t>
    </rPh>
    <rPh sb="15" eb="17">
      <t>イタク</t>
    </rPh>
    <rPh sb="17" eb="19">
      <t>ケンキュウ</t>
    </rPh>
    <rPh sb="20" eb="21">
      <t>オコナ</t>
    </rPh>
    <rPh sb="22" eb="24">
      <t>ツウサン</t>
    </rPh>
    <rPh sb="24" eb="26">
      <t>キカン</t>
    </rPh>
    <phoneticPr fontId="1"/>
  </si>
  <si>
    <t>【研究期間】（協働研究または委託研究を行う通算期間）</t>
    <rPh sb="1" eb="3">
      <t>ケンキュウ</t>
    </rPh>
    <rPh sb="3" eb="5">
      <t>キカン</t>
    </rPh>
    <rPh sb="7" eb="9">
      <t>キョウドウ</t>
    </rPh>
    <rPh sb="9" eb="11">
      <t>ケンキュウ</t>
    </rPh>
    <rPh sb="14" eb="16">
      <t>イタク</t>
    </rPh>
    <rPh sb="16" eb="18">
      <t>ケンキュウ</t>
    </rPh>
    <rPh sb="19" eb="20">
      <t>オコナ</t>
    </rPh>
    <rPh sb="21" eb="23">
      <t>ツウサン</t>
    </rPh>
    <rPh sb="23" eb="25">
      <t>キカン</t>
    </rPh>
    <phoneticPr fontId="1"/>
  </si>
  <si>
    <t>【研究担当者】 （委託研究契約書に転記されます）</t>
    <rPh sb="1" eb="3">
      <t>ケンキュウ</t>
    </rPh>
    <rPh sb="3" eb="6">
      <t>タントウシャ</t>
    </rPh>
    <rPh sb="17" eb="19">
      <t>テンキ</t>
    </rPh>
    <phoneticPr fontId="1"/>
  </si>
  <si>
    <r>
      <t>２．各研究サイトにおける研究実施計画　第</t>
    </r>
    <r>
      <rPr>
        <b/>
        <sz val="10"/>
        <color theme="8"/>
        <rFont val="ＭＳ Ｐゴシック"/>
        <family val="3"/>
        <charset val="128"/>
      </rPr>
      <t>０</t>
    </r>
    <r>
      <rPr>
        <b/>
        <sz val="10"/>
        <rFont val="ＭＳ Ｐゴシック"/>
        <family val="3"/>
        <charset val="128"/>
      </rPr>
      <t>年次（</t>
    </r>
    <r>
      <rPr>
        <b/>
        <sz val="10"/>
        <color theme="8"/>
        <rFont val="ＭＳ Ｐゴシック"/>
        <family val="3"/>
        <charset val="128"/>
      </rPr>
      <t>2020</t>
    </r>
    <r>
      <rPr>
        <b/>
        <sz val="10"/>
        <rFont val="ＭＳ Ｐゴシック"/>
        <family val="3"/>
        <charset val="128"/>
      </rPr>
      <t>年度）研究計画書B</t>
    </r>
    <rPh sb="2" eb="3">
      <t>カク</t>
    </rPh>
    <rPh sb="3" eb="5">
      <t>ケンキュウ</t>
    </rPh>
    <rPh sb="12" eb="14">
      <t>ケンキュウ</t>
    </rPh>
    <rPh sb="14" eb="16">
      <t>ジッシ</t>
    </rPh>
    <rPh sb="16" eb="18">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</si>
</sst>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
    <numFmt numFmtId="177" formatCode="#,##0_);[Red]\(#,##0\)"/>
    <numFmt numFmtId="178" formatCode="0_);[Red]\(0\)"/>
  </numFmts>
  <fonts count="17">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color indexed="48"/>
      <name val="ＭＳ Ｐゴシック"/>
      <family val="3"/>
      <charset val="128"/>
    </font>
    <font>
      <b/>
      <sz val="10"/>
      <name val="ＭＳ Ｐゴシック"/>
      <family val="3"/>
      <charset val="128"/>
    </font>
    <font>
      <sz val="11"/>
      <color rgb="FF0000FF"/>
      <name val="ＭＳ Ｐゴシック"/>
      <family val="3"/>
      <charset val="128"/>
    </font>
    <font>
      <sz val="10"/>
      <color rgb="FF3366FF"/>
      <name val="ＭＳ Ｐゴシック"/>
      <family val="3"/>
      <charset val="128"/>
    </font>
    <font>
      <sz val="10"/>
      <color theme="1"/>
      <name val="ＭＳ Ｐゴシック"/>
      <family val="3"/>
      <charset val="128"/>
    </font>
    <font>
      <sz val="8"/>
      <name val="ＭＳ Ｐゴシック"/>
      <family val="3"/>
      <charset val="128"/>
    </font>
    <font>
      <sz val="10"/>
      <color theme="3" tint="0.39997558519241921"/>
      <name val="ＭＳ Ｐゴシック"/>
      <family val="3"/>
      <charset val="128"/>
    </font>
    <font>
      <sz val="9"/>
      <color indexed="81"/>
      <name val="MS P ゴシック"/>
      <family val="3"/>
      <charset val="128"/>
    </font>
    <font>
      <sz val="11"/>
      <name val="ＭＳ Ｐゴシック"/>
      <family val="3"/>
      <charset val="128"/>
    </font>
    <font>
      <b/>
      <sz val="10"/>
      <color rgb="FFFF0000"/>
      <name val="ＭＳ Ｐゴシック"/>
      <family val="3"/>
      <charset val="128"/>
    </font>
    <font>
      <sz val="10"/>
      <color theme="8"/>
      <name val="ＭＳ Ｐゴシック"/>
      <family val="3"/>
      <charset val="128"/>
    </font>
    <font>
      <sz val="8"/>
      <color theme="8"/>
      <name val="ＭＳ Ｐゴシック"/>
      <family val="3"/>
      <charset val="128"/>
    </font>
    <font>
      <b/>
      <sz val="10"/>
      <color theme="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4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right style="medium">
        <color indexed="64"/>
      </right>
      <top style="thin">
        <color indexed="64"/>
      </top>
      <bottom style="thin">
        <color indexed="64"/>
      </bottom>
      <diagonal/>
    </border>
    <border>
      <left/>
      <right/>
      <top style="hair">
        <color indexed="64"/>
      </top>
      <bottom style="thin">
        <color indexed="64"/>
      </bottom>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38" fontId="12" fillId="0" borderId="0" applyFont="0" applyFill="0" applyBorder="0" applyAlignment="0" applyProtection="0">
      <alignment vertical="center"/>
    </xf>
  </cellStyleXfs>
  <cellXfs count="341">
    <xf numFmtId="0" fontId="0" fillId="0" borderId="0" xfId="0"/>
    <xf numFmtId="0" fontId="0" fillId="0" borderId="0" xfId="0" applyAlignment="1">
      <alignment vertical="top"/>
    </xf>
    <xf numFmtId="0" fontId="0" fillId="0" borderId="1" xfId="0" applyBorder="1" applyAlignment="1">
      <alignment vertical="top"/>
    </xf>
    <xf numFmtId="0" fontId="0" fillId="0" borderId="2" xfId="0" applyBorder="1" applyAlignment="1">
      <alignment vertical="top"/>
    </xf>
    <xf numFmtId="0" fontId="2" fillId="0" borderId="0" xfId="0" applyFont="1" applyAlignment="1">
      <alignment vertical="top"/>
    </xf>
    <xf numFmtId="0" fontId="0" fillId="0" borderId="0" xfId="0" applyBorder="1" applyAlignment="1">
      <alignment vertical="top"/>
    </xf>
    <xf numFmtId="0" fontId="0" fillId="0" borderId="1" xfId="0" applyFont="1" applyFill="1" applyBorder="1" applyAlignment="1">
      <alignment vertical="top"/>
    </xf>
    <xf numFmtId="0" fontId="0" fillId="0" borderId="0" xfId="0" applyFont="1" applyFill="1" applyAlignment="1">
      <alignment vertical="top"/>
    </xf>
    <xf numFmtId="0" fontId="6" fillId="0" borderId="0" xfId="0" applyFont="1" applyAlignment="1">
      <alignment vertical="top"/>
    </xf>
    <xf numFmtId="0" fontId="0" fillId="0" borderId="1" xfId="0" applyFont="1" applyBorder="1" applyAlignment="1">
      <alignment vertical="top"/>
    </xf>
    <xf numFmtId="0" fontId="3" fillId="0" borderId="6"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wrapText="1"/>
    </xf>
    <xf numFmtId="0" fontId="3" fillId="0" borderId="8" xfId="0" applyFont="1" applyBorder="1" applyAlignment="1">
      <alignment vertical="center" wrapText="1"/>
    </xf>
    <xf numFmtId="49" fontId="5" fillId="0" borderId="0" xfId="0" applyNumberFormat="1" applyFont="1" applyFill="1" applyAlignment="1">
      <alignment vertical="center"/>
    </xf>
    <xf numFmtId="49" fontId="3" fillId="0" borderId="0" xfId="0" applyNumberFormat="1" applyFont="1" applyFill="1" applyBorder="1" applyAlignment="1">
      <alignment vertical="center"/>
    </xf>
    <xf numFmtId="49" fontId="3" fillId="0" borderId="0" xfId="0" applyNumberFormat="1" applyFont="1" applyFill="1" applyAlignment="1">
      <alignmen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49" fontId="5"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7" fillId="0" borderId="0" xfId="0" applyNumberFormat="1" applyFont="1" applyFill="1" applyBorder="1" applyAlignment="1">
      <alignment vertical="center"/>
    </xf>
    <xf numFmtId="49" fontId="3"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49" fontId="3" fillId="0" borderId="13"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wrapText="1"/>
    </xf>
    <xf numFmtId="49" fontId="3" fillId="0" borderId="11" xfId="0" applyNumberFormat="1" applyFont="1" applyFill="1" applyBorder="1" applyAlignment="1">
      <alignment vertical="center" wrapText="1"/>
    </xf>
    <xf numFmtId="0" fontId="3" fillId="0" borderId="15" xfId="0" applyFont="1" applyBorder="1" applyAlignment="1">
      <alignment vertical="center"/>
    </xf>
    <xf numFmtId="0" fontId="3" fillId="0" borderId="17" xfId="0" applyFont="1" applyBorder="1" applyAlignment="1">
      <alignment vertical="center"/>
    </xf>
    <xf numFmtId="0" fontId="3" fillId="0" borderId="12" xfId="0" applyFont="1" applyBorder="1" applyAlignment="1">
      <alignment vertical="center"/>
    </xf>
    <xf numFmtId="176" fontId="3" fillId="0" borderId="21"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Alignment="1"/>
    <xf numFmtId="0" fontId="3" fillId="0" borderId="0" xfId="0" applyFont="1" applyBorder="1" applyAlignment="1"/>
    <xf numFmtId="0" fontId="3" fillId="0" borderId="12" xfId="0" applyFont="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xf>
    <xf numFmtId="0" fontId="4" fillId="0" borderId="22" xfId="0" applyFont="1" applyBorder="1" applyAlignment="1">
      <alignment vertical="center" wrapText="1"/>
    </xf>
    <xf numFmtId="0" fontId="3" fillId="0" borderId="7" xfId="0" applyFont="1" applyBorder="1" applyAlignment="1"/>
    <xf numFmtId="0" fontId="4" fillId="0" borderId="23" xfId="0" applyFont="1" applyBorder="1" applyAlignment="1">
      <alignment vertical="center" wrapText="1"/>
    </xf>
    <xf numFmtId="0" fontId="3" fillId="0" borderId="8" xfId="0" applyFont="1" applyBorder="1" applyAlignment="1"/>
    <xf numFmtId="49" fontId="3" fillId="0" borderId="12" xfId="0" applyNumberFormat="1" applyFont="1" applyFill="1" applyBorder="1" applyAlignment="1">
      <alignment vertical="center" wrapText="1"/>
    </xf>
    <xf numFmtId="176" fontId="3" fillId="0" borderId="21" xfId="0" applyNumberFormat="1" applyFont="1" applyFill="1" applyBorder="1" applyAlignment="1">
      <alignment vertical="center"/>
    </xf>
    <xf numFmtId="49" fontId="3" fillId="0" borderId="26" xfId="0" applyNumberFormat="1" applyFont="1" applyFill="1" applyBorder="1" applyAlignment="1">
      <alignment vertical="center" wrapText="1"/>
    </xf>
    <xf numFmtId="176" fontId="3" fillId="0" borderId="26" xfId="0" applyNumberFormat="1" applyFont="1" applyFill="1" applyBorder="1" applyAlignment="1">
      <alignment vertical="center"/>
    </xf>
    <xf numFmtId="176" fontId="3" fillId="0" borderId="12" xfId="0" applyNumberFormat="1" applyFont="1" applyFill="1" applyBorder="1" applyAlignment="1">
      <alignment vertical="center"/>
    </xf>
    <xf numFmtId="49" fontId="3" fillId="0" borderId="0" xfId="0" applyNumberFormat="1" applyFont="1" applyFill="1" applyBorder="1" applyAlignment="1">
      <alignment vertical="center" wrapText="1"/>
    </xf>
    <xf numFmtId="176" fontId="3" fillId="0" borderId="0" xfId="0" applyNumberFormat="1" applyFont="1" applyFill="1" applyBorder="1" applyAlignment="1">
      <alignment vertical="center"/>
    </xf>
    <xf numFmtId="49" fontId="3" fillId="0" borderId="13" xfId="0" applyNumberFormat="1" applyFont="1" applyFill="1" applyBorder="1" applyAlignment="1">
      <alignment horizontal="center" vertical="center"/>
    </xf>
    <xf numFmtId="49" fontId="3" fillId="0" borderId="29" xfId="0" applyNumberFormat="1" applyFont="1" applyFill="1" applyBorder="1" applyAlignment="1">
      <alignment vertical="center" wrapText="1"/>
    </xf>
    <xf numFmtId="0" fontId="3" fillId="0" borderId="29" xfId="0" applyFont="1" applyBorder="1" applyAlignment="1">
      <alignment horizontal="center" vertical="center"/>
    </xf>
    <xf numFmtId="49" fontId="3" fillId="0" borderId="29" xfId="0" applyNumberFormat="1" applyFont="1" applyFill="1" applyBorder="1" applyAlignment="1">
      <alignment horizontal="center" vertical="center" wrapText="1"/>
    </xf>
    <xf numFmtId="49" fontId="3" fillId="0" borderId="30" xfId="0" applyNumberFormat="1" applyFont="1" applyFill="1" applyBorder="1" applyAlignment="1">
      <alignment vertical="center" wrapText="1"/>
    </xf>
    <xf numFmtId="0" fontId="3" fillId="0" borderId="20" xfId="0" applyFont="1" applyBorder="1" applyAlignment="1">
      <alignment horizontal="center" vertical="center"/>
    </xf>
    <xf numFmtId="0" fontId="3" fillId="0" borderId="31" xfId="0" applyFont="1" applyFill="1" applyBorder="1" applyAlignment="1">
      <alignment vertical="center" wrapText="1"/>
    </xf>
    <xf numFmtId="177" fontId="3" fillId="0" borderId="8" xfId="0" applyNumberFormat="1" applyFont="1" applyFill="1" applyBorder="1" applyAlignment="1">
      <alignment vertical="center"/>
    </xf>
    <xf numFmtId="0" fontId="3" fillId="0" borderId="32" xfId="0" applyFont="1" applyBorder="1" applyAlignment="1">
      <alignment vertical="center"/>
    </xf>
    <xf numFmtId="49" fontId="3" fillId="0" borderId="29" xfId="0" applyNumberFormat="1" applyFont="1" applyFill="1" applyBorder="1" applyAlignment="1">
      <alignment vertical="center"/>
    </xf>
    <xf numFmtId="49" fontId="3" fillId="0" borderId="13" xfId="0" applyNumberFormat="1" applyFont="1" applyFill="1" applyBorder="1" applyAlignment="1">
      <alignment vertical="center" wrapText="1"/>
    </xf>
    <xf numFmtId="49" fontId="3" fillId="0" borderId="30" xfId="0" applyNumberFormat="1"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177" fontId="3" fillId="0" borderId="12" xfId="0" applyNumberFormat="1" applyFont="1" applyFill="1" applyBorder="1" applyAlignment="1">
      <alignment vertical="center"/>
    </xf>
    <xf numFmtId="177" fontId="3" fillId="0" borderId="6" xfId="0" applyNumberFormat="1" applyFont="1" applyFill="1" applyBorder="1" applyAlignment="1">
      <alignment vertical="center"/>
    </xf>
    <xf numFmtId="49" fontId="3" fillId="0" borderId="17" xfId="0" applyNumberFormat="1" applyFont="1" applyFill="1" applyBorder="1" applyAlignment="1">
      <alignment vertical="center" wrapText="1"/>
    </xf>
    <xf numFmtId="49" fontId="3" fillId="0" borderId="31" xfId="0" applyNumberFormat="1" applyFont="1" applyFill="1" applyBorder="1" applyAlignment="1">
      <alignment vertical="center" wrapText="1"/>
    </xf>
    <xf numFmtId="177" fontId="3" fillId="0" borderId="0" xfId="0" applyNumberFormat="1" applyFont="1" applyFill="1" applyBorder="1" applyAlignment="1">
      <alignment horizontal="right" vertical="center"/>
    </xf>
    <xf numFmtId="0" fontId="3" fillId="0" borderId="0" xfId="0" applyFont="1" applyBorder="1" applyAlignment="1">
      <alignment horizontal="right" vertical="center"/>
    </xf>
    <xf numFmtId="0" fontId="3" fillId="0" borderId="12" xfId="0" applyFont="1" applyBorder="1" applyAlignment="1">
      <alignment vertical="center" wrapText="1"/>
    </xf>
    <xf numFmtId="49" fontId="3" fillId="0" borderId="12" xfId="0" applyNumberFormat="1" applyFont="1" applyFill="1" applyBorder="1" applyAlignment="1">
      <alignment vertical="center"/>
    </xf>
    <xf numFmtId="49" fontId="3" fillId="0" borderId="9" xfId="0" applyNumberFormat="1" applyFont="1" applyFill="1" applyBorder="1" applyAlignment="1">
      <alignment vertical="center" wrapText="1"/>
    </xf>
    <xf numFmtId="49" fontId="3" fillId="0" borderId="11" xfId="0" applyNumberFormat="1" applyFont="1" applyFill="1" applyBorder="1" applyAlignment="1">
      <alignment vertical="center"/>
    </xf>
    <xf numFmtId="49" fontId="3" fillId="0" borderId="22" xfId="0" applyNumberFormat="1" applyFont="1" applyFill="1" applyBorder="1" applyAlignment="1">
      <alignment vertical="center" wrapText="1"/>
    </xf>
    <xf numFmtId="49" fontId="3" fillId="0" borderId="7" xfId="0" applyNumberFormat="1" applyFont="1" applyFill="1" applyBorder="1" applyAlignment="1">
      <alignment vertical="center"/>
    </xf>
    <xf numFmtId="49" fontId="3" fillId="0" borderId="23" xfId="0" applyNumberFormat="1" applyFont="1" applyFill="1" applyBorder="1" applyAlignment="1">
      <alignment vertical="center" wrapText="1"/>
    </xf>
    <xf numFmtId="49" fontId="3" fillId="0" borderId="25" xfId="0" applyNumberFormat="1" applyFont="1" applyFill="1" applyBorder="1" applyAlignment="1">
      <alignment vertical="center" wrapText="1"/>
    </xf>
    <xf numFmtId="0" fontId="3" fillId="0" borderId="33" xfId="0" applyFont="1" applyBorder="1" applyAlignment="1">
      <alignment vertical="center"/>
    </xf>
    <xf numFmtId="176" fontId="3" fillId="0" borderId="22" xfId="0" applyNumberFormat="1" applyFont="1" applyFill="1" applyBorder="1" applyAlignment="1">
      <alignment vertical="center"/>
    </xf>
    <xf numFmtId="0" fontId="3" fillId="0" borderId="7" xfId="0" applyFont="1" applyFill="1" applyBorder="1" applyAlignment="1">
      <alignment vertical="center" wrapText="1"/>
    </xf>
    <xf numFmtId="49" fontId="3" fillId="0" borderId="23" xfId="0" applyNumberFormat="1" applyFont="1" applyFill="1" applyBorder="1" applyAlignment="1">
      <alignment vertical="center"/>
    </xf>
    <xf numFmtId="176" fontId="3" fillId="0" borderId="23" xfId="0" applyNumberFormat="1" applyFont="1" applyFill="1" applyBorder="1" applyAlignment="1">
      <alignment vertical="center"/>
    </xf>
    <xf numFmtId="0" fontId="3" fillId="0" borderId="8" xfId="0" applyFont="1" applyFill="1" applyBorder="1" applyAlignment="1">
      <alignment vertical="center" wrapText="1"/>
    </xf>
    <xf numFmtId="0" fontId="3" fillId="0" borderId="6" xfId="0" applyFont="1" applyFill="1" applyBorder="1" applyAlignment="1">
      <alignment vertical="center"/>
    </xf>
    <xf numFmtId="0" fontId="3" fillId="0" borderId="0" xfId="0" applyFont="1" applyAlignment="1">
      <alignment vertical="top"/>
    </xf>
    <xf numFmtId="49" fontId="3" fillId="0" borderId="6" xfId="0" applyNumberFormat="1"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49" fontId="3" fillId="0" borderId="8" xfId="0" applyNumberFormat="1" applyFont="1" applyFill="1" applyBorder="1" applyAlignment="1">
      <alignment vertical="center" wrapText="1"/>
    </xf>
    <xf numFmtId="177" fontId="3" fillId="0" borderId="26" xfId="0" applyNumberFormat="1" applyFont="1" applyFill="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177" fontId="3" fillId="0" borderId="0" xfId="0" applyNumberFormat="1" applyFont="1" applyBorder="1" applyAlignment="1">
      <alignment vertical="center" wrapText="1"/>
    </xf>
    <xf numFmtId="49" fontId="3" fillId="0" borderId="31" xfId="0" applyNumberFormat="1" applyFont="1" applyFill="1" applyBorder="1" applyAlignment="1">
      <alignment vertical="center"/>
    </xf>
    <xf numFmtId="49" fontId="3" fillId="0" borderId="13" xfId="0" applyNumberFormat="1" applyFont="1" applyFill="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49" fontId="3" fillId="0" borderId="36" xfId="0" applyNumberFormat="1" applyFont="1" applyFill="1" applyBorder="1" applyAlignment="1">
      <alignment vertical="center"/>
    </xf>
    <xf numFmtId="49" fontId="3" fillId="0" borderId="6" xfId="0" applyNumberFormat="1" applyFont="1" applyFill="1" applyBorder="1" applyAlignment="1">
      <alignment horizontal="center" vertical="center"/>
    </xf>
    <xf numFmtId="49" fontId="3" fillId="0" borderId="16" xfId="0" applyNumberFormat="1" applyFont="1" applyFill="1" applyBorder="1" applyAlignment="1">
      <alignment vertical="center"/>
    </xf>
    <xf numFmtId="49" fontId="3" fillId="0" borderId="8" xfId="0" applyNumberFormat="1" applyFont="1" applyFill="1" applyBorder="1" applyAlignment="1">
      <alignment vertical="center"/>
    </xf>
    <xf numFmtId="0" fontId="3" fillId="0" borderId="6" xfId="0" applyFont="1" applyFill="1" applyBorder="1" applyAlignment="1">
      <alignment vertical="center" wrapText="1"/>
    </xf>
    <xf numFmtId="177" fontId="3" fillId="0" borderId="0" xfId="0" applyNumberFormat="1" applyFont="1" applyFill="1" applyBorder="1" applyAlignment="1">
      <alignment vertical="center"/>
    </xf>
    <xf numFmtId="0" fontId="5" fillId="0" borderId="0" xfId="0" applyFont="1" applyFill="1" applyBorder="1" applyAlignment="1">
      <alignment vertical="center"/>
    </xf>
    <xf numFmtId="177" fontId="3" fillId="0" borderId="0" xfId="0" applyNumberFormat="1" applyFont="1" applyBorder="1" applyAlignment="1">
      <alignment vertical="center"/>
    </xf>
    <xf numFmtId="49" fontId="7" fillId="0" borderId="0" xfId="0" applyNumberFormat="1" applyFont="1" applyFill="1" applyBorder="1" applyAlignment="1">
      <alignment vertical="top"/>
    </xf>
    <xf numFmtId="176" fontId="3" fillId="0" borderId="15" xfId="0" applyNumberFormat="1" applyFont="1" applyFill="1" applyBorder="1" applyAlignment="1">
      <alignment vertical="center"/>
    </xf>
    <xf numFmtId="176" fontId="3" fillId="0" borderId="17" xfId="0" applyNumberFormat="1" applyFont="1" applyFill="1" applyBorder="1" applyAlignment="1">
      <alignment vertical="center"/>
    </xf>
    <xf numFmtId="49" fontId="3" fillId="0" borderId="25"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27" xfId="0" applyNumberFormat="1" applyFont="1" applyFill="1" applyBorder="1" applyAlignment="1">
      <alignment vertical="center"/>
    </xf>
    <xf numFmtId="177" fontId="3" fillId="0" borderId="21" xfId="0" applyNumberFormat="1" applyFont="1" applyFill="1" applyBorder="1" applyAlignment="1">
      <alignment vertical="center"/>
    </xf>
    <xf numFmtId="176" fontId="3" fillId="0" borderId="31" xfId="0" applyNumberFormat="1" applyFont="1" applyFill="1" applyBorder="1" applyAlignment="1">
      <alignment vertical="center"/>
    </xf>
    <xf numFmtId="176" fontId="3" fillId="0" borderId="13"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30" xfId="0" applyNumberFormat="1" applyFont="1" applyFill="1" applyBorder="1" applyAlignment="1">
      <alignment vertical="center"/>
    </xf>
    <xf numFmtId="49" fontId="3" fillId="0" borderId="0" xfId="0" applyNumberFormat="1" applyFont="1" applyFill="1" applyAlignment="1">
      <alignment horizontal="right"/>
    </xf>
    <xf numFmtId="0" fontId="3" fillId="0" borderId="0" xfId="0" applyFont="1" applyFill="1" applyAlignment="1">
      <alignment vertical="center" readingOrder="1"/>
    </xf>
    <xf numFmtId="177" fontId="3" fillId="0" borderId="13" xfId="0" applyNumberFormat="1" applyFont="1" applyFill="1" applyBorder="1" applyAlignment="1">
      <alignment horizontal="center" vertical="center" wrapText="1"/>
    </xf>
    <xf numFmtId="0" fontId="3" fillId="0" borderId="13" xfId="0" applyFont="1" applyFill="1" applyBorder="1" applyAlignment="1">
      <alignment vertical="center" readingOrder="1"/>
    </xf>
    <xf numFmtId="0" fontId="3" fillId="0" borderId="13" xfId="0" applyFont="1" applyFill="1" applyBorder="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49" fontId="3" fillId="0" borderId="11"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49" fontId="3" fillId="0" borderId="17" xfId="0" applyNumberFormat="1" applyFont="1" applyFill="1" applyBorder="1" applyAlignment="1">
      <alignment vertical="center"/>
    </xf>
    <xf numFmtId="49" fontId="3" fillId="0" borderId="28" xfId="0" applyNumberFormat="1" applyFont="1" applyFill="1" applyBorder="1" applyAlignment="1">
      <alignment vertical="center"/>
    </xf>
    <xf numFmtId="0" fontId="3" fillId="0" borderId="6" xfId="0" applyFont="1" applyBorder="1" applyAlignment="1">
      <alignment horizontal="center" vertical="center"/>
    </xf>
    <xf numFmtId="0" fontId="3" fillId="0" borderId="10" xfId="0" applyFont="1" applyBorder="1" applyAlignment="1">
      <alignment vertical="center"/>
    </xf>
    <xf numFmtId="0" fontId="3" fillId="0" borderId="13" xfId="0" applyFont="1" applyFill="1" applyBorder="1" applyAlignment="1">
      <alignment horizontal="center" vertical="center" wrapText="1"/>
    </xf>
    <xf numFmtId="49" fontId="4" fillId="0" borderId="13" xfId="0" applyNumberFormat="1" applyFont="1" applyFill="1" applyBorder="1" applyAlignment="1">
      <alignment vertical="center" wrapText="1"/>
    </xf>
    <xf numFmtId="0" fontId="3" fillId="0" borderId="28" xfId="0" applyFont="1" applyBorder="1" applyAlignment="1">
      <alignment vertical="center" wrapText="1"/>
    </xf>
    <xf numFmtId="0" fontId="3" fillId="0" borderId="20" xfId="0" applyFont="1" applyBorder="1" applyAlignment="1">
      <alignment vertical="center" wrapText="1"/>
    </xf>
    <xf numFmtId="0" fontId="3" fillId="0" borderId="12" xfId="0" applyFont="1" applyFill="1" applyBorder="1" applyAlignment="1">
      <alignment vertical="center"/>
    </xf>
    <xf numFmtId="0" fontId="3" fillId="0" borderId="38" xfId="0" applyFont="1" applyBorder="1" applyAlignment="1">
      <alignment vertical="center"/>
    </xf>
    <xf numFmtId="49" fontId="3" fillId="0" borderId="39" xfId="0" applyNumberFormat="1" applyFont="1" applyFill="1" applyBorder="1" applyAlignment="1">
      <alignment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177" fontId="3" fillId="0" borderId="29" xfId="0" applyNumberFormat="1" applyFont="1" applyFill="1" applyBorder="1" applyAlignment="1">
      <alignment horizontal="center" vertical="center"/>
    </xf>
    <xf numFmtId="41" fontId="3" fillId="0" borderId="38" xfId="0" applyNumberFormat="1" applyFont="1" applyBorder="1" applyAlignment="1">
      <alignment vertical="center"/>
    </xf>
    <xf numFmtId="49" fontId="3" fillId="0" borderId="6" xfId="0" applyNumberFormat="1"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20" xfId="0" applyFont="1" applyBorder="1" applyAlignment="1">
      <alignment horizontal="center" vertical="center" wrapText="1"/>
    </xf>
    <xf numFmtId="176" fontId="3" fillId="0" borderId="26" xfId="0" applyNumberFormat="1" applyFont="1" applyFill="1" applyBorder="1" applyAlignment="1">
      <alignment vertical="center" wrapText="1"/>
    </xf>
    <xf numFmtId="49" fontId="3" fillId="0" borderId="24" xfId="0" applyNumberFormat="1" applyFont="1" applyFill="1" applyBorder="1" applyAlignment="1">
      <alignment vertical="center" wrapText="1"/>
    </xf>
    <xf numFmtId="0" fontId="3" fillId="0" borderId="29" xfId="0" applyFont="1" applyBorder="1" applyAlignment="1">
      <alignment vertical="center" wrapText="1"/>
    </xf>
    <xf numFmtId="0" fontId="3" fillId="0" borderId="17" xfId="0" applyFont="1" applyBorder="1" applyAlignment="1">
      <alignment vertical="center" wrapText="1"/>
    </xf>
    <xf numFmtId="49" fontId="3" fillId="0" borderId="20" xfId="0" applyNumberFormat="1" applyFont="1" applyFill="1" applyBorder="1" applyAlignment="1">
      <alignment vertical="center" wrapText="1"/>
    </xf>
    <xf numFmtId="0" fontId="3" fillId="0" borderId="0" xfId="0" applyFont="1" applyBorder="1" applyAlignment="1">
      <alignment horizontal="center" vertical="center" wrapText="1"/>
    </xf>
    <xf numFmtId="0" fontId="3" fillId="0" borderId="9" xfId="0" applyFont="1" applyBorder="1" applyAlignment="1">
      <alignment vertical="center" wrapText="1"/>
    </xf>
    <xf numFmtId="49" fontId="3" fillId="0" borderId="7" xfId="0" applyNumberFormat="1" applyFont="1" applyFill="1" applyBorder="1" applyAlignment="1">
      <alignment vertical="center" wrapText="1"/>
    </xf>
    <xf numFmtId="177" fontId="3" fillId="0" borderId="12" xfId="0" applyNumberFormat="1" applyFont="1" applyFill="1" applyBorder="1" applyAlignment="1">
      <alignment vertical="center" wrapText="1"/>
    </xf>
    <xf numFmtId="49" fontId="3" fillId="0" borderId="30" xfId="0" applyNumberFormat="1" applyFont="1" applyFill="1" applyBorder="1" applyAlignment="1">
      <alignment horizontal="center" vertical="center" wrapText="1"/>
    </xf>
    <xf numFmtId="0" fontId="3" fillId="0" borderId="25" xfId="0" applyFont="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177" fontId="3" fillId="0" borderId="6" xfId="0" applyNumberFormat="1" applyFont="1" applyFill="1" applyBorder="1" applyAlignment="1">
      <alignment vertical="center" wrapText="1"/>
    </xf>
    <xf numFmtId="177" fontId="3" fillId="0" borderId="34" xfId="0" applyNumberFormat="1" applyFont="1" applyFill="1" applyBorder="1" applyAlignment="1">
      <alignment vertical="center" wrapText="1"/>
    </xf>
    <xf numFmtId="49" fontId="3" fillId="0" borderId="28" xfId="0" applyNumberFormat="1" applyFont="1" applyFill="1" applyBorder="1" applyAlignment="1">
      <alignment vertical="center" wrapText="1"/>
    </xf>
    <xf numFmtId="49" fontId="3" fillId="0" borderId="30" xfId="0" applyNumberFormat="1" applyFont="1" applyFill="1" applyBorder="1" applyAlignment="1">
      <alignment horizontal="center" vertical="center"/>
    </xf>
    <xf numFmtId="0" fontId="3" fillId="0" borderId="29"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177" fontId="3" fillId="0" borderId="29" xfId="0" applyNumberFormat="1" applyFont="1" applyFill="1" applyBorder="1" applyAlignment="1">
      <alignment vertical="center" wrapText="1"/>
    </xf>
    <xf numFmtId="177" fontId="3" fillId="0" borderId="20" xfId="0" applyNumberFormat="1" applyFont="1" applyFill="1" applyBorder="1" applyAlignment="1">
      <alignment vertical="center" wrapText="1"/>
    </xf>
    <xf numFmtId="0" fontId="3" fillId="0" borderId="13"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9" fontId="3" fillId="0" borderId="6" xfId="0" applyNumberFormat="1" applyFont="1" applyFill="1" applyBorder="1" applyAlignment="1">
      <alignment vertical="center"/>
    </xf>
    <xf numFmtId="0" fontId="3" fillId="0" borderId="14" xfId="0" applyFont="1" applyBorder="1" applyAlignment="1">
      <alignment vertical="center"/>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176" fontId="3" fillId="0" borderId="0" xfId="0" applyNumberFormat="1" applyFont="1" applyBorder="1" applyAlignment="1">
      <alignment vertical="center"/>
    </xf>
    <xf numFmtId="41" fontId="3" fillId="0" borderId="43" xfId="0" applyNumberFormat="1" applyFont="1" applyBorder="1" applyAlignment="1">
      <alignment vertical="center"/>
    </xf>
    <xf numFmtId="177" fontId="3" fillId="0" borderId="30" xfId="0" applyNumberFormat="1" applyFont="1" applyFill="1" applyBorder="1" applyAlignment="1">
      <alignment horizontal="center" vertical="center"/>
    </xf>
    <xf numFmtId="0" fontId="3" fillId="0" borderId="29" xfId="0" applyNumberFormat="1" applyFont="1" applyFill="1" applyBorder="1" applyAlignment="1">
      <alignment vertical="center" wrapText="1"/>
    </xf>
    <xf numFmtId="0" fontId="3" fillId="0" borderId="28" xfId="0" applyNumberFormat="1" applyFont="1" applyFill="1" applyBorder="1" applyAlignment="1">
      <alignment vertical="center" wrapText="1"/>
    </xf>
    <xf numFmtId="49" fontId="3" fillId="0" borderId="0" xfId="0" applyNumberFormat="1" applyFont="1" applyFill="1" applyBorder="1" applyAlignment="1">
      <alignment vertical="top"/>
    </xf>
    <xf numFmtId="0" fontId="5" fillId="0" borderId="0" xfId="0" applyFont="1" applyFill="1" applyBorder="1" applyAlignment="1">
      <alignment vertical="center" wrapText="1"/>
    </xf>
    <xf numFmtId="176" fontId="3" fillId="0" borderId="16" xfId="0" applyNumberFormat="1" applyFont="1" applyBorder="1" applyAlignment="1">
      <alignment vertical="center"/>
    </xf>
    <xf numFmtId="176" fontId="3" fillId="0" borderId="18" xfId="0" applyNumberFormat="1" applyFont="1" applyBorder="1" applyAlignment="1">
      <alignment vertical="center"/>
    </xf>
    <xf numFmtId="0" fontId="9" fillId="0" borderId="8" xfId="0" applyFont="1" applyBorder="1" applyAlignment="1">
      <alignment vertical="center" wrapText="1"/>
    </xf>
    <xf numFmtId="176" fontId="3" fillId="0" borderId="19" xfId="0" applyNumberFormat="1" applyFont="1" applyBorder="1" applyAlignment="1">
      <alignment vertical="center"/>
    </xf>
    <xf numFmtId="49" fontId="3" fillId="0" borderId="26" xfId="0" applyNumberFormat="1" applyFont="1" applyFill="1" applyBorder="1" applyAlignment="1">
      <alignment vertical="center"/>
    </xf>
    <xf numFmtId="176" fontId="3" fillId="0" borderId="22" xfId="0" applyNumberFormat="1" applyFont="1" applyFill="1" applyBorder="1" applyAlignment="1">
      <alignment vertical="center" wrapText="1"/>
    </xf>
    <xf numFmtId="176" fontId="3" fillId="0" borderId="23" xfId="0" applyNumberFormat="1" applyFont="1" applyFill="1" applyBorder="1" applyAlignment="1">
      <alignment vertical="center" wrapText="1"/>
    </xf>
    <xf numFmtId="49" fontId="3" fillId="0" borderId="41" xfId="0" applyNumberFormat="1" applyFont="1" applyFill="1" applyBorder="1" applyAlignment="1">
      <alignment vertical="center" wrapText="1"/>
    </xf>
    <xf numFmtId="176" fontId="3" fillId="0" borderId="0" xfId="0" applyNumberFormat="1" applyFont="1" applyBorder="1" applyAlignment="1">
      <alignment vertical="center" wrapText="1"/>
    </xf>
    <xf numFmtId="176" fontId="3" fillId="2" borderId="40" xfId="0" applyNumberFormat="1" applyFont="1" applyFill="1" applyBorder="1" applyAlignment="1">
      <alignment vertical="center"/>
    </xf>
    <xf numFmtId="176" fontId="3" fillId="0" borderId="46" xfId="0" applyNumberFormat="1" applyFont="1" applyFill="1" applyBorder="1" applyAlignment="1">
      <alignment vertical="center"/>
    </xf>
    <xf numFmtId="49" fontId="3" fillId="0" borderId="0" xfId="0" applyNumberFormat="1" applyFont="1" applyFill="1" applyAlignment="1">
      <alignment vertical="top"/>
    </xf>
    <xf numFmtId="176" fontId="3" fillId="0" borderId="29" xfId="0" applyNumberFormat="1" applyFont="1" applyBorder="1" applyAlignment="1">
      <alignment vertical="center"/>
    </xf>
    <xf numFmtId="176" fontId="3" fillId="0" borderId="17" xfId="0" applyNumberFormat="1" applyFont="1" applyBorder="1" applyAlignment="1">
      <alignment vertical="center"/>
    </xf>
    <xf numFmtId="176" fontId="3" fillId="0" borderId="28" xfId="0" applyNumberFormat="1" applyFont="1" applyBorder="1" applyAlignment="1">
      <alignment vertical="center"/>
    </xf>
    <xf numFmtId="176" fontId="3" fillId="0" borderId="27" xfId="0" applyNumberFormat="1" applyFont="1" applyBorder="1" applyAlignment="1">
      <alignment vertical="center"/>
    </xf>
    <xf numFmtId="49" fontId="3" fillId="0" borderId="2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35" xfId="0" applyNumberFormat="1" applyFont="1" applyFill="1" applyBorder="1" applyAlignment="1">
      <alignment vertical="center" wrapText="1"/>
    </xf>
    <xf numFmtId="49" fontId="3" fillId="0" borderId="8" xfId="0" applyNumberFormat="1" applyFont="1" applyFill="1" applyBorder="1" applyAlignment="1">
      <alignment horizontal="center" vertical="center" wrapText="1"/>
    </xf>
    <xf numFmtId="0" fontId="3" fillId="0" borderId="0" xfId="0" applyFont="1" applyFill="1" applyBorder="1" applyAlignment="1">
      <alignment vertical="center" readingOrder="1"/>
    </xf>
    <xf numFmtId="49" fontId="10" fillId="0" borderId="23" xfId="0" applyNumberFormat="1" applyFont="1" applyFill="1" applyBorder="1" applyAlignment="1">
      <alignment vertical="center" wrapText="1"/>
    </xf>
    <xf numFmtId="49" fontId="10" fillId="0" borderId="25" xfId="0" applyNumberFormat="1" applyFont="1" applyFill="1" applyBorder="1" applyAlignment="1">
      <alignment vertical="center"/>
    </xf>
    <xf numFmtId="49" fontId="10" fillId="0" borderId="29" xfId="0" applyNumberFormat="1" applyFont="1" applyFill="1" applyBorder="1" applyAlignment="1">
      <alignment vertical="center" wrapText="1"/>
    </xf>
    <xf numFmtId="49" fontId="10" fillId="0" borderId="24"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177" fontId="10" fillId="0" borderId="26" xfId="0" applyNumberFormat="1" applyFont="1" applyFill="1" applyBorder="1" applyAlignment="1">
      <alignment vertical="center" wrapText="1"/>
    </xf>
    <xf numFmtId="49" fontId="10" fillId="0" borderId="20" xfId="0" applyNumberFormat="1" applyFont="1" applyFill="1" applyBorder="1" applyAlignment="1">
      <alignment vertical="center" wrapText="1"/>
    </xf>
    <xf numFmtId="49" fontId="10" fillId="0" borderId="33" xfId="0" applyNumberFormat="1" applyFont="1" applyFill="1" applyBorder="1" applyAlignment="1">
      <alignment vertical="center" wrapText="1"/>
    </xf>
    <xf numFmtId="0" fontId="10" fillId="0" borderId="25" xfId="0" applyFont="1" applyBorder="1" applyAlignment="1">
      <alignment vertical="center" wrapText="1"/>
    </xf>
    <xf numFmtId="49" fontId="10" fillId="0" borderId="13" xfId="0" applyNumberFormat="1" applyFont="1" applyFill="1" applyBorder="1" applyAlignment="1">
      <alignment vertical="center" wrapText="1"/>
    </xf>
    <xf numFmtId="49" fontId="3" fillId="0" borderId="32"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176" fontId="3" fillId="0" borderId="13" xfId="0" applyNumberFormat="1" applyFont="1" applyBorder="1" applyAlignment="1">
      <alignment vertical="center"/>
    </xf>
    <xf numFmtId="176" fontId="3" fillId="0" borderId="12" xfId="0" applyNumberFormat="1" applyFont="1" applyBorder="1" applyAlignment="1">
      <alignment vertical="center"/>
    </xf>
    <xf numFmtId="176" fontId="3" fillId="0" borderId="38" xfId="0" applyNumberFormat="1" applyFont="1" applyBorder="1" applyAlignment="1">
      <alignment vertical="center"/>
    </xf>
    <xf numFmtId="176" fontId="3" fillId="0" borderId="37" xfId="0" applyNumberFormat="1" applyFont="1" applyBorder="1" applyAlignment="1">
      <alignment vertical="center"/>
    </xf>
    <xf numFmtId="178" fontId="3" fillId="0" borderId="29" xfId="0" applyNumberFormat="1" applyFont="1" applyFill="1" applyBorder="1" applyAlignment="1">
      <alignment vertical="center" wrapText="1"/>
    </xf>
    <xf numFmtId="178" fontId="3" fillId="0" borderId="17" xfId="0" applyNumberFormat="1" applyFont="1" applyFill="1" applyBorder="1" applyAlignment="1">
      <alignment vertical="center" wrapText="1"/>
    </xf>
    <xf numFmtId="178" fontId="3" fillId="0" borderId="28" xfId="0" applyNumberFormat="1" applyFont="1" applyFill="1" applyBorder="1" applyAlignment="1">
      <alignment vertical="center" wrapText="1"/>
    </xf>
    <xf numFmtId="178" fontId="3" fillId="0" borderId="21" xfId="0" applyNumberFormat="1" applyFont="1" applyFill="1" applyBorder="1" applyAlignment="1">
      <alignment vertical="center"/>
    </xf>
    <xf numFmtId="178" fontId="3" fillId="0" borderId="31" xfId="0" applyNumberFormat="1" applyFont="1" applyFill="1" applyBorder="1" applyAlignment="1">
      <alignment vertical="center"/>
    </xf>
    <xf numFmtId="178" fontId="3" fillId="0" borderId="13" xfId="0" applyNumberFormat="1" applyFont="1" applyFill="1" applyBorder="1" applyAlignment="1">
      <alignment vertical="center"/>
    </xf>
    <xf numFmtId="178" fontId="3" fillId="0" borderId="29" xfId="0" applyNumberFormat="1" applyFont="1" applyFill="1" applyBorder="1" applyAlignment="1">
      <alignment vertical="center"/>
    </xf>
    <xf numFmtId="178" fontId="3" fillId="0" borderId="30" xfId="0" applyNumberFormat="1" applyFont="1" applyFill="1" applyBorder="1" applyAlignment="1">
      <alignment vertical="center"/>
    </xf>
    <xf numFmtId="178" fontId="3" fillId="0" borderId="28" xfId="0" applyNumberFormat="1" applyFont="1" applyFill="1" applyBorder="1" applyAlignment="1">
      <alignment vertical="center"/>
    </xf>
    <xf numFmtId="178" fontId="3" fillId="0" borderId="17" xfId="0" applyNumberFormat="1" applyFont="1" applyFill="1" applyBorder="1" applyAlignment="1">
      <alignment vertical="center"/>
    </xf>
    <xf numFmtId="178" fontId="3" fillId="0" borderId="17" xfId="0" applyNumberFormat="1" applyFont="1" applyBorder="1" applyAlignment="1">
      <alignment vertical="center"/>
    </xf>
    <xf numFmtId="178" fontId="3" fillId="0" borderId="30" xfId="0" applyNumberFormat="1" applyFont="1" applyBorder="1" applyAlignment="1">
      <alignment vertical="center"/>
    </xf>
    <xf numFmtId="178" fontId="3" fillId="0" borderId="15" xfId="0" applyNumberFormat="1" applyFont="1" applyFill="1" applyBorder="1" applyAlignment="1">
      <alignment vertical="center"/>
    </xf>
    <xf numFmtId="178" fontId="3" fillId="0" borderId="27" xfId="0" applyNumberFormat="1" applyFont="1" applyFill="1" applyBorder="1" applyAlignment="1">
      <alignment vertical="center"/>
    </xf>
    <xf numFmtId="178" fontId="3" fillId="0" borderId="15" xfId="0" applyNumberFormat="1" applyFont="1" applyBorder="1" applyAlignment="1">
      <alignment vertical="center" wrapText="1"/>
    </xf>
    <xf numFmtId="178" fontId="3" fillId="0" borderId="17" xfId="0" applyNumberFormat="1" applyFont="1" applyBorder="1" applyAlignment="1">
      <alignment vertical="center" wrapText="1"/>
    </xf>
    <xf numFmtId="178" fontId="3" fillId="0" borderId="27" xfId="0" applyNumberFormat="1" applyFont="1" applyBorder="1" applyAlignment="1">
      <alignment vertical="center" wrapText="1"/>
    </xf>
    <xf numFmtId="38" fontId="3" fillId="0" borderId="22" xfId="1" applyFont="1" applyBorder="1" applyAlignment="1">
      <alignment vertical="center" wrapText="1"/>
    </xf>
    <xf numFmtId="38" fontId="3" fillId="0" borderId="15" xfId="1" applyFont="1" applyBorder="1" applyAlignment="1">
      <alignment vertical="center" wrapText="1"/>
    </xf>
    <xf numFmtId="38" fontId="3" fillId="0" borderId="23" xfId="1" applyFont="1" applyBorder="1" applyAlignment="1">
      <alignment vertical="center"/>
    </xf>
    <xf numFmtId="38" fontId="3" fillId="0" borderId="17" xfId="1" applyFont="1" applyBorder="1" applyAlignment="1">
      <alignment vertical="center" wrapText="1"/>
    </xf>
    <xf numFmtId="38" fontId="3" fillId="0" borderId="25" xfId="1" applyFont="1" applyBorder="1" applyAlignment="1">
      <alignment vertical="center"/>
    </xf>
    <xf numFmtId="38" fontId="3" fillId="0" borderId="27" xfId="1" applyFont="1" applyBorder="1" applyAlignment="1">
      <alignment vertical="center" wrapText="1"/>
    </xf>
    <xf numFmtId="38" fontId="3" fillId="0" borderId="21" xfId="1" applyFont="1" applyFill="1" applyBorder="1" applyAlignment="1">
      <alignment vertical="center"/>
    </xf>
    <xf numFmtId="178" fontId="3" fillId="0" borderId="16" xfId="0" applyNumberFormat="1" applyFont="1" applyFill="1" applyBorder="1" applyAlignment="1">
      <alignment vertical="center" wrapText="1"/>
    </xf>
    <xf numFmtId="178" fontId="3" fillId="0" borderId="19" xfId="0" applyNumberFormat="1" applyFont="1" applyFill="1" applyBorder="1" applyAlignment="1">
      <alignment vertical="center" wrapText="1"/>
    </xf>
    <xf numFmtId="178" fontId="3" fillId="0" borderId="41" xfId="0" applyNumberFormat="1" applyFont="1" applyFill="1" applyBorder="1" applyAlignment="1">
      <alignment vertical="center"/>
    </xf>
    <xf numFmtId="178" fontId="3" fillId="0" borderId="28" xfId="0" applyNumberFormat="1" applyFont="1" applyBorder="1" applyAlignment="1">
      <alignment vertical="center"/>
    </xf>
    <xf numFmtId="176" fontId="3" fillId="0" borderId="29" xfId="0" applyNumberFormat="1" applyFont="1" applyFill="1" applyBorder="1" applyAlignment="1">
      <alignment vertical="center" wrapText="1"/>
    </xf>
    <xf numFmtId="176" fontId="3" fillId="0" borderId="28" xfId="0" applyNumberFormat="1" applyFont="1" applyFill="1" applyBorder="1" applyAlignment="1">
      <alignment vertical="center" wrapText="1"/>
    </xf>
    <xf numFmtId="176" fontId="3" fillId="0" borderId="30" xfId="0" applyNumberFormat="1" applyFont="1" applyBorder="1" applyAlignment="1">
      <alignment vertical="center"/>
    </xf>
    <xf numFmtId="176" fontId="3" fillId="0" borderId="42" xfId="0" applyNumberFormat="1" applyFont="1" applyBorder="1" applyAlignment="1">
      <alignment vertical="center" wrapText="1"/>
    </xf>
    <xf numFmtId="176" fontId="3" fillId="0" borderId="36" xfId="0" applyNumberFormat="1" applyFont="1" applyBorder="1" applyAlignment="1">
      <alignment vertical="center" wrapText="1"/>
    </xf>
    <xf numFmtId="176" fontId="3" fillId="0" borderId="41" xfId="0" applyNumberFormat="1" applyFont="1" applyBorder="1" applyAlignment="1">
      <alignment vertical="center" wrapText="1"/>
    </xf>
    <xf numFmtId="176" fontId="3" fillId="0" borderId="28" xfId="0" applyNumberFormat="1" applyFont="1" applyBorder="1" applyAlignment="1">
      <alignment vertical="center" wrapText="1"/>
    </xf>
    <xf numFmtId="176" fontId="3" fillId="0" borderId="31" xfId="0" applyNumberFormat="1" applyFont="1" applyBorder="1" applyAlignment="1">
      <alignment vertical="center"/>
    </xf>
    <xf numFmtId="176" fontId="3" fillId="0" borderId="45" xfId="0" applyNumberFormat="1" applyFont="1" applyFill="1" applyBorder="1" applyAlignment="1">
      <alignment vertical="center"/>
    </xf>
    <xf numFmtId="176" fontId="3" fillId="0" borderId="44" xfId="0" applyNumberFormat="1" applyFont="1" applyFill="1" applyBorder="1" applyAlignment="1">
      <alignment vertical="center"/>
    </xf>
    <xf numFmtId="0" fontId="3" fillId="0" borderId="13" xfId="0" applyFont="1" applyFill="1" applyBorder="1" applyAlignment="1">
      <alignment horizontal="center" vertical="center"/>
    </xf>
    <xf numFmtId="49" fontId="3" fillId="0" borderId="15" xfId="0" applyNumberFormat="1" applyFont="1" applyFill="1" applyBorder="1" applyAlignment="1">
      <alignment vertical="center" wrapText="1"/>
    </xf>
    <xf numFmtId="176" fontId="3" fillId="0" borderId="18" xfId="0" applyNumberFormat="1" applyFont="1" applyFill="1" applyBorder="1" applyAlignment="1">
      <alignment vertical="center"/>
    </xf>
    <xf numFmtId="177" fontId="3" fillId="0" borderId="11" xfId="0" applyNumberFormat="1" applyFont="1" applyFill="1" applyBorder="1" applyAlignment="1">
      <alignment vertical="center"/>
    </xf>
    <xf numFmtId="177" fontId="3" fillId="0" borderId="9" xfId="0" applyNumberFormat="1" applyFont="1" applyFill="1" applyBorder="1" applyAlignment="1">
      <alignment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49" fontId="5" fillId="3" borderId="0" xfId="0" applyNumberFormat="1" applyFont="1" applyFill="1" applyBorder="1" applyAlignment="1">
      <alignment vertical="center"/>
    </xf>
    <xf numFmtId="0" fontId="3" fillId="3" borderId="0" xfId="0" applyFont="1" applyFill="1" applyAlignment="1">
      <alignment vertical="center" wrapText="1"/>
    </xf>
    <xf numFmtId="49" fontId="13" fillId="3" borderId="0" xfId="0" applyNumberFormat="1" applyFont="1" applyFill="1" applyBorder="1" applyAlignment="1">
      <alignment vertical="center"/>
    </xf>
    <xf numFmtId="49" fontId="3" fillId="3" borderId="0" xfId="0" applyNumberFormat="1" applyFont="1" applyFill="1" applyAlignment="1">
      <alignment vertical="center"/>
    </xf>
    <xf numFmtId="0" fontId="2" fillId="0" borderId="0" xfId="0" applyFont="1" applyAlignment="1">
      <alignment horizontal="center" vertical="top"/>
    </xf>
    <xf numFmtId="0" fontId="0" fillId="0" borderId="0" xfId="0" applyFont="1" applyAlignment="1">
      <alignment horizontal="center" vertical="top"/>
    </xf>
    <xf numFmtId="0" fontId="0" fillId="0" borderId="1" xfId="0" applyFont="1" applyBorder="1" applyAlignment="1">
      <alignment horizontal="center" vertical="top"/>
    </xf>
    <xf numFmtId="0" fontId="0" fillId="0" borderId="4" xfId="0" applyFont="1" applyBorder="1" applyAlignment="1">
      <alignment horizontal="center" vertical="top"/>
    </xf>
    <xf numFmtId="0" fontId="0" fillId="0" borderId="3" xfId="0" applyFont="1" applyBorder="1" applyAlignment="1">
      <alignment horizontal="center" vertical="top"/>
    </xf>
    <xf numFmtId="0" fontId="0" fillId="0" borderId="1" xfId="0" applyFont="1" applyFill="1" applyBorder="1" applyAlignment="1">
      <alignment horizontal="center" vertical="top"/>
    </xf>
    <xf numFmtId="0" fontId="0" fillId="0" borderId="0" xfId="0" applyFont="1" applyFill="1" applyAlignment="1">
      <alignment horizontal="center" vertical="top"/>
    </xf>
    <xf numFmtId="49" fontId="14" fillId="0" borderId="22" xfId="0" applyNumberFormat="1" applyFont="1" applyFill="1" applyBorder="1" applyAlignment="1">
      <alignment vertical="center"/>
    </xf>
    <xf numFmtId="49" fontId="14" fillId="0" borderId="15" xfId="0" applyNumberFormat="1" applyFont="1" applyFill="1" applyBorder="1" applyAlignment="1">
      <alignment vertical="center" wrapText="1"/>
    </xf>
    <xf numFmtId="0" fontId="14" fillId="0" borderId="10" xfId="0" applyFont="1" applyBorder="1" applyAlignment="1">
      <alignment vertical="center"/>
    </xf>
    <xf numFmtId="0" fontId="14" fillId="0" borderId="22" xfId="0" applyFont="1" applyBorder="1" applyAlignment="1">
      <alignment vertical="center" wrapText="1"/>
    </xf>
    <xf numFmtId="49" fontId="14" fillId="0" borderId="13" xfId="0" applyNumberFormat="1" applyFont="1" applyFill="1" applyBorder="1" applyAlignment="1">
      <alignment vertical="center" wrapText="1"/>
    </xf>
    <xf numFmtId="49" fontId="14" fillId="0" borderId="0" xfId="0" applyNumberFormat="1" applyFont="1" applyFill="1" applyAlignment="1">
      <alignment vertical="center"/>
    </xf>
    <xf numFmtId="49" fontId="15" fillId="0" borderId="11" xfId="0" applyNumberFormat="1" applyFont="1" applyFill="1" applyBorder="1" applyAlignment="1">
      <alignment vertical="center" wrapText="1"/>
    </xf>
    <xf numFmtId="0" fontId="15" fillId="0" borderId="11" xfId="0" applyFont="1" applyBorder="1" applyAlignment="1">
      <alignment vertical="center" wrapText="1"/>
    </xf>
    <xf numFmtId="177" fontId="14" fillId="0" borderId="11" xfId="0" applyNumberFormat="1" applyFont="1" applyBorder="1" applyAlignment="1">
      <alignment vertical="center"/>
    </xf>
    <xf numFmtId="0" fontId="15" fillId="0" borderId="7" xfId="0" applyFont="1" applyBorder="1" applyAlignment="1">
      <alignment vertical="center" wrapText="1"/>
    </xf>
    <xf numFmtId="0" fontId="14" fillId="0" borderId="11" xfId="0" applyFont="1" applyBorder="1" applyAlignment="1">
      <alignment vertical="center" wrapText="1"/>
    </xf>
    <xf numFmtId="49" fontId="14" fillId="0" borderId="22" xfId="0" applyNumberFormat="1" applyFont="1" applyFill="1" applyBorder="1" applyAlignment="1">
      <alignment vertical="center" wrapText="1"/>
    </xf>
    <xf numFmtId="49" fontId="14" fillId="0" borderId="23" xfId="0" applyNumberFormat="1" applyFont="1" applyFill="1" applyBorder="1" applyAlignment="1">
      <alignment vertical="center" wrapText="1"/>
    </xf>
    <xf numFmtId="49" fontId="14" fillId="0" borderId="24" xfId="0" applyNumberFormat="1" applyFont="1" applyFill="1" applyBorder="1" applyAlignment="1">
      <alignment vertical="center"/>
    </xf>
    <xf numFmtId="0" fontId="14" fillId="0" borderId="23" xfId="0" applyFont="1" applyBorder="1" applyAlignment="1">
      <alignment vertical="center" wrapText="1"/>
    </xf>
    <xf numFmtId="49" fontId="14" fillId="0" borderId="25" xfId="0" applyNumberFormat="1" applyFont="1" applyFill="1" applyBorder="1" applyAlignment="1">
      <alignment vertical="center"/>
    </xf>
    <xf numFmtId="49" fontId="14" fillId="0" borderId="23" xfId="0" applyNumberFormat="1" applyFont="1" applyFill="1" applyBorder="1" applyAlignment="1">
      <alignment vertical="center"/>
    </xf>
    <xf numFmtId="49" fontId="14" fillId="0" borderId="7" xfId="0" applyNumberFormat="1" applyFont="1" applyFill="1" applyBorder="1" applyAlignment="1">
      <alignment vertical="center"/>
    </xf>
    <xf numFmtId="177" fontId="14" fillId="0" borderId="23" xfId="0" applyNumberFormat="1" applyFont="1" applyFill="1" applyBorder="1" applyAlignment="1">
      <alignment vertical="center" wrapText="1"/>
    </xf>
    <xf numFmtId="176" fontId="14" fillId="0" borderId="22" xfId="0" applyNumberFormat="1" applyFont="1" applyFill="1" applyBorder="1" applyAlignment="1">
      <alignment vertical="center"/>
    </xf>
    <xf numFmtId="176" fontId="14" fillId="0" borderId="23" xfId="0" applyNumberFormat="1" applyFont="1" applyFill="1" applyBorder="1" applyAlignment="1">
      <alignment vertical="center"/>
    </xf>
    <xf numFmtId="49" fontId="14" fillId="0" borderId="29" xfId="0" applyNumberFormat="1" applyFont="1" applyFill="1" applyBorder="1" applyAlignment="1">
      <alignment vertical="center" wrapText="1"/>
    </xf>
    <xf numFmtId="49" fontId="14" fillId="0" borderId="28" xfId="0" applyNumberFormat="1" applyFont="1" applyFill="1" applyBorder="1" applyAlignment="1">
      <alignment vertical="center" wrapText="1"/>
    </xf>
    <xf numFmtId="49" fontId="14" fillId="0" borderId="17" xfId="0" applyNumberFormat="1" applyFont="1" applyFill="1" applyBorder="1" applyAlignment="1">
      <alignment vertical="center" wrapText="1"/>
    </xf>
    <xf numFmtId="177" fontId="14" fillId="0" borderId="29" xfId="0" applyNumberFormat="1" applyFont="1" applyFill="1" applyBorder="1" applyAlignment="1">
      <alignment vertical="center" wrapText="1"/>
    </xf>
    <xf numFmtId="49" fontId="14" fillId="0" borderId="29" xfId="0" applyNumberFormat="1" applyFont="1" applyFill="1" applyBorder="1" applyAlignment="1">
      <alignment vertical="center"/>
    </xf>
    <xf numFmtId="49" fontId="14" fillId="0" borderId="10" xfId="0" applyNumberFormat="1" applyFont="1" applyFill="1" applyBorder="1" applyAlignment="1">
      <alignment vertical="center" wrapText="1"/>
    </xf>
    <xf numFmtId="49" fontId="14" fillId="0" borderId="17" xfId="0" applyNumberFormat="1" applyFont="1" applyFill="1" applyBorder="1" applyAlignment="1">
      <alignment vertical="center"/>
    </xf>
    <xf numFmtId="49" fontId="14" fillId="0" borderId="5" xfId="0" applyNumberFormat="1" applyFont="1" applyFill="1" applyBorder="1" applyAlignment="1">
      <alignment vertical="center" wrapText="1"/>
    </xf>
    <xf numFmtId="49" fontId="14" fillId="0" borderId="24" xfId="0" applyNumberFormat="1" applyFont="1" applyFill="1" applyBorder="1" applyAlignment="1">
      <alignment vertical="center" wrapText="1"/>
    </xf>
    <xf numFmtId="49" fontId="14" fillId="0" borderId="25" xfId="0" applyNumberFormat="1" applyFont="1" applyFill="1" applyBorder="1" applyAlignment="1">
      <alignment vertical="center" wrapText="1"/>
    </xf>
    <xf numFmtId="0" fontId="14" fillId="0" borderId="7" xfId="0" applyFont="1" applyBorder="1" applyAlignment="1">
      <alignment vertical="center" wrapText="1"/>
    </xf>
    <xf numFmtId="49" fontId="14" fillId="0" borderId="11" xfId="0" applyNumberFormat="1" applyFont="1" applyFill="1" applyBorder="1" applyAlignment="1">
      <alignment vertical="center" wrapText="1"/>
    </xf>
    <xf numFmtId="49" fontId="14" fillId="0" borderId="16" xfId="0" applyNumberFormat="1" applyFont="1" applyFill="1" applyBorder="1" applyAlignment="1">
      <alignment vertical="center" wrapText="1"/>
    </xf>
    <xf numFmtId="49" fontId="14" fillId="0" borderId="12" xfId="0" applyNumberFormat="1" applyFont="1" applyFill="1" applyBorder="1" applyAlignment="1">
      <alignment vertical="center" wrapText="1"/>
    </xf>
    <xf numFmtId="0" fontId="0" fillId="0" borderId="0" xfId="0" applyFont="1" applyAlignment="1">
      <alignment horizontal="center" vertical="top"/>
    </xf>
    <xf numFmtId="0" fontId="3" fillId="0" borderId="1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4" fillId="0" borderId="12"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14"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49" fontId="14" fillId="0" borderId="12" xfId="0" applyNumberFormat="1" applyFont="1" applyFill="1" applyBorder="1" applyAlignment="1">
      <alignment horizontal="left" vertical="top" wrapText="1"/>
    </xf>
    <xf numFmtId="49" fontId="14" fillId="0" borderId="6" xfId="0" applyNumberFormat="1" applyFont="1" applyFill="1" applyBorder="1" applyAlignment="1">
      <alignment horizontal="left" vertical="top" wrapText="1"/>
    </xf>
    <xf numFmtId="49" fontId="14" fillId="0" borderId="14" xfId="0" applyNumberFormat="1" applyFont="1" applyFill="1" applyBorder="1" applyAlignment="1">
      <alignment horizontal="left" vertical="top" wrapText="1"/>
    </xf>
    <xf numFmtId="49" fontId="14" fillId="0" borderId="12" xfId="0" applyNumberFormat="1" applyFont="1" applyFill="1" applyBorder="1" applyAlignment="1">
      <alignment horizontal="left" vertical="center" wrapText="1"/>
    </xf>
    <xf numFmtId="49" fontId="14" fillId="0" borderId="6" xfId="0" applyNumberFormat="1" applyFont="1" applyFill="1" applyBorder="1" applyAlignment="1">
      <alignment horizontal="left" vertical="center" wrapText="1"/>
    </xf>
    <xf numFmtId="49" fontId="14" fillId="0" borderId="14" xfId="0" applyNumberFormat="1" applyFont="1" applyFill="1" applyBorder="1" applyAlignment="1">
      <alignment horizontal="left" vertical="center" wrapText="1"/>
    </xf>
    <xf numFmtId="49" fontId="14" fillId="0" borderId="13" xfId="0" applyNumberFormat="1" applyFont="1" applyFill="1" applyBorder="1" applyAlignment="1">
      <alignment vertical="center" wrapText="1"/>
    </xf>
    <xf numFmtId="49" fontId="14" fillId="0" borderId="13" xfId="0" applyNumberFormat="1" applyFont="1" applyFill="1" applyBorder="1" applyAlignment="1">
      <alignment horizontal="left" vertical="center" wrapText="1"/>
    </xf>
    <xf numFmtId="49" fontId="14" fillId="0" borderId="13" xfId="0" applyNumberFormat="1" applyFont="1" applyFill="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0</xdr:colOff>
      <xdr:row>50</xdr:row>
      <xdr:rowOff>0</xdr:rowOff>
    </xdr:to>
    <xdr:sp macro="" textlink="">
      <xdr:nvSpPr>
        <xdr:cNvPr id="30531" name="AutoShape 1">
          <a:extLst>
            <a:ext uri="{FF2B5EF4-FFF2-40B4-BE49-F238E27FC236}">
              <a16:creationId xmlns:a16="http://schemas.microsoft.com/office/drawing/2014/main" id="{AAC88BE7-D875-4970-A79A-3B55F74D5EC9}"/>
            </a:ext>
          </a:extLst>
        </xdr:cNvPr>
        <xdr:cNvSpPr>
          <a:spLocks/>
        </xdr:cNvSpPr>
      </xdr:nvSpPr>
      <xdr:spPr bwMode="auto">
        <a:xfrm>
          <a:off x="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sp macro="" textlink="">
      <xdr:nvSpPr>
        <xdr:cNvPr id="30532" name="AutoShape 3">
          <a:extLst>
            <a:ext uri="{FF2B5EF4-FFF2-40B4-BE49-F238E27FC236}">
              <a16:creationId xmlns:a16="http://schemas.microsoft.com/office/drawing/2014/main" id="{D9962470-678A-4DCE-813C-3EBCFFCDE78C}"/>
            </a:ext>
          </a:extLst>
        </xdr:cNvPr>
        <xdr:cNvSpPr>
          <a:spLocks/>
        </xdr:cNvSpPr>
      </xdr:nvSpPr>
      <xdr:spPr bwMode="auto">
        <a:xfrm>
          <a:off x="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26</xdr:row>
      <xdr:rowOff>0</xdr:rowOff>
    </xdr:from>
    <xdr:to>
      <xdr:col>0</xdr:col>
      <xdr:colOff>0</xdr:colOff>
      <xdr:row>28</xdr:row>
      <xdr:rowOff>0</xdr:rowOff>
    </xdr:to>
    <xdr:sp macro="" textlink="">
      <xdr:nvSpPr>
        <xdr:cNvPr id="30533" name="AutoShape 4">
          <a:extLst>
            <a:ext uri="{FF2B5EF4-FFF2-40B4-BE49-F238E27FC236}">
              <a16:creationId xmlns:a16="http://schemas.microsoft.com/office/drawing/2014/main" id="{241749A2-5BDE-4B58-8D23-10B453C608DC}"/>
            </a:ext>
          </a:extLst>
        </xdr:cNvPr>
        <xdr:cNvSpPr>
          <a:spLocks/>
        </xdr:cNvSpPr>
      </xdr:nvSpPr>
      <xdr:spPr bwMode="auto">
        <a:xfrm>
          <a:off x="0" y="4457700"/>
          <a:ext cx="0" cy="4953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sp macro="" textlink="">
      <xdr:nvSpPr>
        <xdr:cNvPr id="30534" name="AutoShape 5">
          <a:extLst>
            <a:ext uri="{FF2B5EF4-FFF2-40B4-BE49-F238E27FC236}">
              <a16:creationId xmlns:a16="http://schemas.microsoft.com/office/drawing/2014/main" id="{FDAAE1E2-E832-4822-B6CB-ED2B1628D7BF}"/>
            </a:ext>
          </a:extLst>
        </xdr:cNvPr>
        <xdr:cNvSpPr>
          <a:spLocks/>
        </xdr:cNvSpPr>
      </xdr:nvSpPr>
      <xdr:spPr bwMode="auto">
        <a:xfrm>
          <a:off x="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sp macro="" textlink="">
      <xdr:nvSpPr>
        <xdr:cNvPr id="30535" name="AutoShape 6">
          <a:extLst>
            <a:ext uri="{FF2B5EF4-FFF2-40B4-BE49-F238E27FC236}">
              <a16:creationId xmlns:a16="http://schemas.microsoft.com/office/drawing/2014/main" id="{433A1F74-BB60-4918-AD37-F660F1AE64BD}"/>
            </a:ext>
          </a:extLst>
        </xdr:cNvPr>
        <xdr:cNvSpPr>
          <a:spLocks/>
        </xdr:cNvSpPr>
      </xdr:nvSpPr>
      <xdr:spPr bwMode="auto">
        <a:xfrm>
          <a:off x="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sp macro="" textlink="">
      <xdr:nvSpPr>
        <xdr:cNvPr id="30536" name="AutoShape 7">
          <a:extLst>
            <a:ext uri="{FF2B5EF4-FFF2-40B4-BE49-F238E27FC236}">
              <a16:creationId xmlns:a16="http://schemas.microsoft.com/office/drawing/2014/main" id="{3B159AF1-C924-496E-A0A0-7C31388CEA37}"/>
            </a:ext>
          </a:extLst>
        </xdr:cNvPr>
        <xdr:cNvSpPr>
          <a:spLocks/>
        </xdr:cNvSpPr>
      </xdr:nvSpPr>
      <xdr:spPr bwMode="auto">
        <a:xfrm>
          <a:off x="0" y="8743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sp macro="" textlink="">
      <xdr:nvSpPr>
        <xdr:cNvPr id="30537" name="AutoShape 8">
          <a:extLst>
            <a:ext uri="{FF2B5EF4-FFF2-40B4-BE49-F238E27FC236}">
              <a16:creationId xmlns:a16="http://schemas.microsoft.com/office/drawing/2014/main" id="{D9376DAB-2E17-45D7-98B6-0F75E48DD624}"/>
            </a:ext>
          </a:extLst>
        </xdr:cNvPr>
        <xdr:cNvSpPr>
          <a:spLocks/>
        </xdr:cNvSpPr>
      </xdr:nvSpPr>
      <xdr:spPr bwMode="auto">
        <a:xfrm>
          <a:off x="0" y="8743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sp macro="" textlink="">
      <xdr:nvSpPr>
        <xdr:cNvPr id="30538" name="AutoShape 11">
          <a:extLst>
            <a:ext uri="{FF2B5EF4-FFF2-40B4-BE49-F238E27FC236}">
              <a16:creationId xmlns:a16="http://schemas.microsoft.com/office/drawing/2014/main" id="{2057A680-47EC-4CC3-90C2-2D2A9E7E64D7}"/>
            </a:ext>
          </a:extLst>
        </xdr:cNvPr>
        <xdr:cNvSpPr>
          <a:spLocks/>
        </xdr:cNvSpPr>
      </xdr:nvSpPr>
      <xdr:spPr bwMode="auto">
        <a:xfrm>
          <a:off x="0" y="8743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cxnSp macro="">
      <xdr:nvCxnSpPr>
        <xdr:cNvPr id="30539" name="AutoShape 13">
          <a:extLst>
            <a:ext uri="{FF2B5EF4-FFF2-40B4-BE49-F238E27FC236}">
              <a16:creationId xmlns:a16="http://schemas.microsoft.com/office/drawing/2014/main" id="{D2C2C68C-DBAC-4DCD-87B4-6F20CC3F4B6D}"/>
            </a:ext>
          </a:extLst>
        </xdr:cNvPr>
        <xdr:cNvCxnSpPr>
          <a:cxnSpLocks noChangeShapeType="1"/>
          <a:stCxn id="30532" idx="1"/>
          <a:endCxn id="30537" idx="1"/>
        </xdr:cNvCxnSpPr>
      </xdr:nvCxnSpPr>
      <xdr:spPr bwMode="auto">
        <a:xfrm flipV="1">
          <a:off x="0" y="8743950"/>
          <a:ext cx="0" cy="0"/>
        </a:xfrm>
        <a:prstGeom prst="bentConnector3">
          <a:avLst>
            <a:gd name="adj1" fmla="val 73972"/>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50</xdr:row>
      <xdr:rowOff>0</xdr:rowOff>
    </xdr:from>
    <xdr:to>
      <xdr:col>0</xdr:col>
      <xdr:colOff>0</xdr:colOff>
      <xdr:row>50</xdr:row>
      <xdr:rowOff>0</xdr:rowOff>
    </xdr:to>
    <xdr:cxnSp macro="">
      <xdr:nvCxnSpPr>
        <xdr:cNvPr id="30540" name="AutoShape 14">
          <a:extLst>
            <a:ext uri="{FF2B5EF4-FFF2-40B4-BE49-F238E27FC236}">
              <a16:creationId xmlns:a16="http://schemas.microsoft.com/office/drawing/2014/main" id="{C57590D1-56DA-42D5-B87A-DBA295D15CEE}"/>
            </a:ext>
          </a:extLst>
        </xdr:cNvPr>
        <xdr:cNvCxnSpPr>
          <a:cxnSpLocks noChangeShapeType="1"/>
          <a:stCxn id="30535" idx="1"/>
          <a:endCxn id="30541" idx="1"/>
        </xdr:cNvCxnSpPr>
      </xdr:nvCxnSpPr>
      <xdr:spPr bwMode="auto">
        <a:xfrm flipV="1">
          <a:off x="0" y="8743950"/>
          <a:ext cx="0" cy="0"/>
        </a:xfrm>
        <a:prstGeom prst="bentConnector3">
          <a:avLst>
            <a:gd name="adj1" fmla="val 85912"/>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50</xdr:row>
      <xdr:rowOff>0</xdr:rowOff>
    </xdr:from>
    <xdr:to>
      <xdr:col>0</xdr:col>
      <xdr:colOff>0</xdr:colOff>
      <xdr:row>50</xdr:row>
      <xdr:rowOff>0</xdr:rowOff>
    </xdr:to>
    <xdr:sp macro="" textlink="">
      <xdr:nvSpPr>
        <xdr:cNvPr id="30541" name="AutoShape 15">
          <a:extLst>
            <a:ext uri="{FF2B5EF4-FFF2-40B4-BE49-F238E27FC236}">
              <a16:creationId xmlns:a16="http://schemas.microsoft.com/office/drawing/2014/main" id="{914A0819-FD80-49F8-91D1-7B53CB15BF84}"/>
            </a:ext>
          </a:extLst>
        </xdr:cNvPr>
        <xdr:cNvSpPr>
          <a:spLocks/>
        </xdr:cNvSpPr>
      </xdr:nvSpPr>
      <xdr:spPr bwMode="auto">
        <a:xfrm>
          <a:off x="0" y="8743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cxnSp macro="">
      <xdr:nvCxnSpPr>
        <xdr:cNvPr id="30542" name="AutoShape 16">
          <a:extLst>
            <a:ext uri="{FF2B5EF4-FFF2-40B4-BE49-F238E27FC236}">
              <a16:creationId xmlns:a16="http://schemas.microsoft.com/office/drawing/2014/main" id="{FD14470A-3550-461A-86B5-C989B1C017E3}"/>
            </a:ext>
          </a:extLst>
        </xdr:cNvPr>
        <xdr:cNvCxnSpPr>
          <a:cxnSpLocks noChangeShapeType="1"/>
          <a:stCxn id="30536" idx="1"/>
          <a:endCxn id="30538" idx="1"/>
        </xdr:cNvCxnSpPr>
      </xdr:nvCxnSpPr>
      <xdr:spPr bwMode="auto">
        <a:xfrm flipV="1">
          <a:off x="0" y="8743950"/>
          <a:ext cx="0" cy="0"/>
        </a:xfrm>
        <a:prstGeom prst="bentConnector3">
          <a:avLst>
            <a:gd name="adj1" fmla="val 60523"/>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28</xdr:row>
      <xdr:rowOff>0</xdr:rowOff>
    </xdr:from>
    <xdr:to>
      <xdr:col>0</xdr:col>
      <xdr:colOff>0</xdr:colOff>
      <xdr:row>50</xdr:row>
      <xdr:rowOff>0</xdr:rowOff>
    </xdr:to>
    <xdr:cxnSp macro="">
      <xdr:nvCxnSpPr>
        <xdr:cNvPr id="30543" name="AutoShape 17">
          <a:extLst>
            <a:ext uri="{FF2B5EF4-FFF2-40B4-BE49-F238E27FC236}">
              <a16:creationId xmlns:a16="http://schemas.microsoft.com/office/drawing/2014/main" id="{3BBB6757-4D4E-483B-A0F9-D2D74C24C46F}"/>
            </a:ext>
          </a:extLst>
        </xdr:cNvPr>
        <xdr:cNvCxnSpPr>
          <a:cxnSpLocks noChangeShapeType="1"/>
          <a:stCxn id="30531" idx="1"/>
          <a:endCxn id="30533" idx="1"/>
        </xdr:cNvCxnSpPr>
      </xdr:nvCxnSpPr>
      <xdr:spPr bwMode="auto">
        <a:xfrm flipV="1">
          <a:off x="0" y="4800600"/>
          <a:ext cx="0" cy="3943350"/>
        </a:xfrm>
        <a:prstGeom prst="bentConnector3">
          <a:avLst>
            <a:gd name="adj1" fmla="val 1104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28</xdr:row>
      <xdr:rowOff>0</xdr:rowOff>
    </xdr:from>
    <xdr:to>
      <xdr:col>0</xdr:col>
      <xdr:colOff>0</xdr:colOff>
      <xdr:row>50</xdr:row>
      <xdr:rowOff>0</xdr:rowOff>
    </xdr:to>
    <xdr:cxnSp macro="">
      <xdr:nvCxnSpPr>
        <xdr:cNvPr id="30544" name="AutoShape 18">
          <a:extLst>
            <a:ext uri="{FF2B5EF4-FFF2-40B4-BE49-F238E27FC236}">
              <a16:creationId xmlns:a16="http://schemas.microsoft.com/office/drawing/2014/main" id="{B56B5BEC-DDD1-4E53-AB75-59180AA29709}"/>
            </a:ext>
          </a:extLst>
        </xdr:cNvPr>
        <xdr:cNvCxnSpPr>
          <a:cxnSpLocks noChangeShapeType="1"/>
          <a:stCxn id="30534" idx="1"/>
          <a:endCxn id="30533" idx="1"/>
        </xdr:cNvCxnSpPr>
      </xdr:nvCxnSpPr>
      <xdr:spPr bwMode="auto">
        <a:xfrm flipV="1">
          <a:off x="0" y="4800600"/>
          <a:ext cx="0" cy="3943350"/>
        </a:xfrm>
        <a:prstGeom prst="bentConnector3">
          <a:avLst>
            <a:gd name="adj1" fmla="val 1685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38</xdr:row>
      <xdr:rowOff>0</xdr:rowOff>
    </xdr:from>
    <xdr:to>
      <xdr:col>0</xdr:col>
      <xdr:colOff>0</xdr:colOff>
      <xdr:row>38</xdr:row>
      <xdr:rowOff>0</xdr:rowOff>
    </xdr:to>
    <xdr:sp macro="" textlink="">
      <xdr:nvSpPr>
        <xdr:cNvPr id="30545" name="AutoShape 19">
          <a:extLst>
            <a:ext uri="{FF2B5EF4-FFF2-40B4-BE49-F238E27FC236}">
              <a16:creationId xmlns:a16="http://schemas.microsoft.com/office/drawing/2014/main" id="{A70031E3-70D1-412A-A5E7-2A8952F45EE1}"/>
            </a:ext>
          </a:extLst>
        </xdr:cNvPr>
        <xdr:cNvSpPr>
          <a:spLocks/>
        </xdr:cNvSpPr>
      </xdr:nvSpPr>
      <xdr:spPr bwMode="auto">
        <a:xfrm>
          <a:off x="0" y="668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0</xdr:rowOff>
    </xdr:from>
    <xdr:to>
      <xdr:col>0</xdr:col>
      <xdr:colOff>0</xdr:colOff>
      <xdr:row>50</xdr:row>
      <xdr:rowOff>0</xdr:rowOff>
    </xdr:to>
    <xdr:cxnSp macro="">
      <xdr:nvCxnSpPr>
        <xdr:cNvPr id="30546" name="AutoShape 20">
          <a:extLst>
            <a:ext uri="{FF2B5EF4-FFF2-40B4-BE49-F238E27FC236}">
              <a16:creationId xmlns:a16="http://schemas.microsoft.com/office/drawing/2014/main" id="{097F33F6-244F-4ACC-AAE8-87DA28E36245}"/>
            </a:ext>
          </a:extLst>
        </xdr:cNvPr>
        <xdr:cNvCxnSpPr>
          <a:cxnSpLocks noChangeShapeType="1"/>
          <a:stCxn id="30534" idx="1"/>
          <a:endCxn id="30545" idx="1"/>
        </xdr:cNvCxnSpPr>
      </xdr:nvCxnSpPr>
      <xdr:spPr bwMode="auto">
        <a:xfrm flipV="1">
          <a:off x="0" y="6686550"/>
          <a:ext cx="0" cy="2057400"/>
        </a:xfrm>
        <a:prstGeom prst="bentConnector3">
          <a:avLst>
            <a:gd name="adj1" fmla="val 2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38</xdr:row>
      <xdr:rowOff>0</xdr:rowOff>
    </xdr:from>
    <xdr:to>
      <xdr:col>0</xdr:col>
      <xdr:colOff>0</xdr:colOff>
      <xdr:row>50</xdr:row>
      <xdr:rowOff>0</xdr:rowOff>
    </xdr:to>
    <xdr:cxnSp macro="">
      <xdr:nvCxnSpPr>
        <xdr:cNvPr id="30547" name="AutoShape 21">
          <a:extLst>
            <a:ext uri="{FF2B5EF4-FFF2-40B4-BE49-F238E27FC236}">
              <a16:creationId xmlns:a16="http://schemas.microsoft.com/office/drawing/2014/main" id="{B0470682-23AE-4302-AFA4-F028B2F5B4B3}"/>
            </a:ext>
          </a:extLst>
        </xdr:cNvPr>
        <xdr:cNvCxnSpPr>
          <a:cxnSpLocks noChangeShapeType="1"/>
          <a:stCxn id="30531" idx="1"/>
          <a:endCxn id="30545" idx="1"/>
        </xdr:cNvCxnSpPr>
      </xdr:nvCxnSpPr>
      <xdr:spPr bwMode="auto">
        <a:xfrm flipV="1">
          <a:off x="0" y="6686550"/>
          <a:ext cx="0" cy="2057400"/>
        </a:xfrm>
        <a:prstGeom prst="bentConnector3">
          <a:avLst>
            <a:gd name="adj1" fmla="val 1454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50</xdr:row>
      <xdr:rowOff>0</xdr:rowOff>
    </xdr:from>
    <xdr:to>
      <xdr:col>0</xdr:col>
      <xdr:colOff>0</xdr:colOff>
      <xdr:row>50</xdr:row>
      <xdr:rowOff>0</xdr:rowOff>
    </xdr:to>
    <xdr:sp macro="" textlink="">
      <xdr:nvSpPr>
        <xdr:cNvPr id="30548" name="AutoShape 22">
          <a:extLst>
            <a:ext uri="{FF2B5EF4-FFF2-40B4-BE49-F238E27FC236}">
              <a16:creationId xmlns:a16="http://schemas.microsoft.com/office/drawing/2014/main" id="{31A3E22C-14E5-414A-8861-8F708373D5F5}"/>
            </a:ext>
          </a:extLst>
        </xdr:cNvPr>
        <xdr:cNvSpPr>
          <a:spLocks/>
        </xdr:cNvSpPr>
      </xdr:nvSpPr>
      <xdr:spPr bwMode="auto">
        <a:xfrm>
          <a:off x="0" y="8743950"/>
          <a:ext cx="0" cy="1524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9525</xdr:rowOff>
    </xdr:from>
    <xdr:to>
      <xdr:col>0</xdr:col>
      <xdr:colOff>0</xdr:colOff>
      <xdr:row>28</xdr:row>
      <xdr:rowOff>161925</xdr:rowOff>
    </xdr:to>
    <xdr:sp macro="" textlink="">
      <xdr:nvSpPr>
        <xdr:cNvPr id="30549" name="AutoShape 23">
          <a:extLst>
            <a:ext uri="{FF2B5EF4-FFF2-40B4-BE49-F238E27FC236}">
              <a16:creationId xmlns:a16="http://schemas.microsoft.com/office/drawing/2014/main" id="{25074A5E-6DEA-4D05-9C3B-1F4EDE2578F4}"/>
            </a:ext>
          </a:extLst>
        </xdr:cNvPr>
        <xdr:cNvSpPr>
          <a:spLocks/>
        </xdr:cNvSpPr>
      </xdr:nvSpPr>
      <xdr:spPr bwMode="auto">
        <a:xfrm>
          <a:off x="0" y="4981575"/>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30550" name="AutoShape 24">
          <a:extLst>
            <a:ext uri="{FF2B5EF4-FFF2-40B4-BE49-F238E27FC236}">
              <a16:creationId xmlns:a16="http://schemas.microsoft.com/office/drawing/2014/main" id="{B46604AA-7F36-441F-80F9-FD6C640D2DCC}"/>
            </a:ext>
          </a:extLst>
        </xdr:cNvPr>
        <xdr:cNvSpPr>
          <a:spLocks/>
        </xdr:cNvSpPr>
      </xdr:nvSpPr>
      <xdr:spPr bwMode="auto">
        <a:xfrm>
          <a:off x="0" y="6686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85725</xdr:rowOff>
    </xdr:from>
    <xdr:to>
      <xdr:col>0</xdr:col>
      <xdr:colOff>0</xdr:colOff>
      <xdr:row>50</xdr:row>
      <xdr:rowOff>0</xdr:rowOff>
    </xdr:to>
    <xdr:cxnSp macro="">
      <xdr:nvCxnSpPr>
        <xdr:cNvPr id="30551" name="AutoShape 25">
          <a:extLst>
            <a:ext uri="{FF2B5EF4-FFF2-40B4-BE49-F238E27FC236}">
              <a16:creationId xmlns:a16="http://schemas.microsoft.com/office/drawing/2014/main" id="{541CC495-5A01-483D-8770-A23086A89B6B}"/>
            </a:ext>
          </a:extLst>
        </xdr:cNvPr>
        <xdr:cNvCxnSpPr>
          <a:cxnSpLocks noChangeShapeType="1"/>
          <a:stCxn id="30548" idx="1"/>
          <a:endCxn id="30549" idx="1"/>
        </xdr:cNvCxnSpPr>
      </xdr:nvCxnSpPr>
      <xdr:spPr bwMode="auto">
        <a:xfrm flipV="1">
          <a:off x="0" y="5057775"/>
          <a:ext cx="0" cy="368617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38</xdr:row>
      <xdr:rowOff>0</xdr:rowOff>
    </xdr:from>
    <xdr:to>
      <xdr:col>0</xdr:col>
      <xdr:colOff>0</xdr:colOff>
      <xdr:row>50</xdr:row>
      <xdr:rowOff>0</xdr:rowOff>
    </xdr:to>
    <xdr:cxnSp macro="">
      <xdr:nvCxnSpPr>
        <xdr:cNvPr id="30552" name="AutoShape 26">
          <a:extLst>
            <a:ext uri="{FF2B5EF4-FFF2-40B4-BE49-F238E27FC236}">
              <a16:creationId xmlns:a16="http://schemas.microsoft.com/office/drawing/2014/main" id="{5339020E-0A2B-417C-9882-8F7DECC321F2}"/>
            </a:ext>
          </a:extLst>
        </xdr:cNvPr>
        <xdr:cNvCxnSpPr>
          <a:cxnSpLocks noChangeShapeType="1"/>
          <a:stCxn id="30548" idx="1"/>
          <a:endCxn id="30550" idx="1"/>
        </xdr:cNvCxnSpPr>
      </xdr:nvCxnSpPr>
      <xdr:spPr bwMode="auto">
        <a:xfrm flipV="1">
          <a:off x="0" y="6686550"/>
          <a:ext cx="0" cy="2057400"/>
        </a:xfrm>
        <a:prstGeom prst="bentConnector3">
          <a:avLst>
            <a:gd name="adj1" fmla="val 49333"/>
          </a:avLst>
        </a:prstGeom>
        <a:noFill/>
        <a:ln w="9525">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
  <sheetViews>
    <sheetView showGridLines="0" view="pageBreakPreview" zoomScaleNormal="100" zoomScaleSheetLayoutView="100" workbookViewId="0">
      <selection activeCell="O19" sqref="O19"/>
    </sheetView>
  </sheetViews>
  <sheetFormatPr defaultRowHeight="13.5"/>
  <cols>
    <col min="1" max="5" width="3.75" style="1" customWidth="1"/>
    <col min="6" max="6" width="34.125" style="1" customWidth="1"/>
    <col min="7" max="7" width="14" style="1" customWidth="1"/>
    <col min="8" max="11" width="6.875" style="281" customWidth="1"/>
    <col min="12" max="16384" width="9" style="1"/>
  </cols>
  <sheetData>
    <row r="1" spans="1:18" s="4" customFormat="1">
      <c r="A1" s="4" t="s">
        <v>257</v>
      </c>
      <c r="H1" s="280"/>
      <c r="I1" s="280"/>
      <c r="J1" s="280"/>
      <c r="K1" s="280"/>
    </row>
    <row r="2" spans="1:18" s="4" customFormat="1">
      <c r="H2" s="280"/>
      <c r="I2" s="280"/>
      <c r="J2" s="280"/>
      <c r="K2" s="280"/>
    </row>
    <row r="3" spans="1:18">
      <c r="G3" s="1" t="s">
        <v>100</v>
      </c>
      <c r="H3" s="322" t="s">
        <v>101</v>
      </c>
      <c r="I3" s="322"/>
      <c r="J3" s="322"/>
      <c r="K3" s="322"/>
      <c r="N3" s="8"/>
      <c r="O3" s="8"/>
      <c r="P3" s="8"/>
      <c r="Q3" s="8"/>
      <c r="R3" s="8"/>
    </row>
    <row r="4" spans="1:18">
      <c r="H4" s="281" t="s">
        <v>2</v>
      </c>
      <c r="I4" s="281" t="s">
        <v>3</v>
      </c>
      <c r="J4" s="281" t="s">
        <v>102</v>
      </c>
      <c r="K4" s="281" t="s">
        <v>85</v>
      </c>
      <c r="N4" s="8"/>
      <c r="O4" s="8"/>
      <c r="P4" s="8"/>
      <c r="Q4" s="8"/>
      <c r="R4" s="8"/>
    </row>
    <row r="5" spans="1:18">
      <c r="A5" s="2" t="s">
        <v>109</v>
      </c>
      <c r="B5" s="2"/>
      <c r="C5" s="2"/>
      <c r="D5" s="2"/>
      <c r="E5" s="2"/>
      <c r="F5" s="2"/>
      <c r="G5" s="2"/>
      <c r="N5" s="8"/>
      <c r="O5" s="8"/>
      <c r="P5" s="8"/>
      <c r="Q5" s="8"/>
      <c r="R5" s="8"/>
    </row>
    <row r="6" spans="1:18">
      <c r="A6" s="2"/>
      <c r="B6" s="2" t="s">
        <v>77</v>
      </c>
      <c r="C6" s="2"/>
      <c r="D6" s="2"/>
      <c r="E6" s="2"/>
      <c r="F6" s="2"/>
      <c r="G6" s="2"/>
      <c r="N6" s="8"/>
      <c r="O6" s="8"/>
      <c r="P6" s="8"/>
      <c r="Q6" s="8"/>
      <c r="R6" s="8"/>
    </row>
    <row r="7" spans="1:18">
      <c r="A7" s="2"/>
      <c r="B7" s="9" t="s">
        <v>256</v>
      </c>
      <c r="C7" s="2"/>
      <c r="D7" s="2"/>
      <c r="E7" s="2"/>
      <c r="F7" s="2"/>
      <c r="G7" s="2"/>
      <c r="N7" s="8"/>
      <c r="O7" s="8"/>
      <c r="P7" s="8"/>
      <c r="Q7" s="8"/>
      <c r="R7" s="8"/>
    </row>
    <row r="8" spans="1:18">
      <c r="N8" s="8"/>
      <c r="O8" s="8"/>
      <c r="P8" s="8"/>
      <c r="Q8" s="8"/>
      <c r="R8" s="8"/>
    </row>
    <row r="9" spans="1:18">
      <c r="A9" s="2" t="s">
        <v>108</v>
      </c>
      <c r="B9" s="2"/>
      <c r="C9" s="2"/>
      <c r="D9" s="2"/>
      <c r="E9" s="2"/>
      <c r="F9" s="2"/>
      <c r="G9" s="2"/>
      <c r="N9" s="8"/>
      <c r="O9" s="8"/>
      <c r="P9" s="8"/>
      <c r="Q9" s="8"/>
      <c r="R9" s="8"/>
    </row>
    <row r="10" spans="1:18">
      <c r="A10" s="2"/>
      <c r="B10" s="2" t="s">
        <v>169</v>
      </c>
      <c r="C10" s="2"/>
      <c r="D10" s="2"/>
      <c r="E10" s="2"/>
      <c r="F10" s="2"/>
      <c r="G10" s="2"/>
      <c r="N10" s="8"/>
      <c r="O10" s="8"/>
      <c r="P10" s="8"/>
      <c r="Q10" s="8"/>
      <c r="R10" s="8"/>
    </row>
    <row r="11" spans="1:18">
      <c r="A11" s="2"/>
      <c r="B11" s="2"/>
      <c r="C11" s="2" t="s">
        <v>117</v>
      </c>
      <c r="D11" s="2"/>
      <c r="E11" s="2"/>
      <c r="F11" s="2"/>
      <c r="G11" s="2"/>
      <c r="N11" s="8"/>
      <c r="O11" s="8"/>
      <c r="P11" s="8"/>
      <c r="Q11" s="8"/>
      <c r="R11" s="8"/>
    </row>
    <row r="12" spans="1:18">
      <c r="A12" s="2"/>
      <c r="B12" s="2"/>
      <c r="C12" s="2" t="s">
        <v>78</v>
      </c>
      <c r="D12" s="2"/>
      <c r="E12" s="2"/>
      <c r="F12" s="2"/>
      <c r="G12" s="2" t="s">
        <v>70</v>
      </c>
      <c r="H12" s="282"/>
      <c r="I12" s="282"/>
      <c r="J12" s="282"/>
      <c r="K12" s="282" t="s">
        <v>103</v>
      </c>
      <c r="N12" s="8"/>
      <c r="O12" s="8"/>
      <c r="P12" s="8"/>
      <c r="Q12" s="8"/>
      <c r="R12" s="8"/>
    </row>
    <row r="13" spans="1:18">
      <c r="A13" s="2"/>
      <c r="B13" s="2"/>
      <c r="C13" s="2" t="s">
        <v>79</v>
      </c>
      <c r="D13" s="2"/>
      <c r="E13" s="2"/>
      <c r="F13" s="2"/>
      <c r="G13" s="2"/>
      <c r="N13" s="8"/>
      <c r="O13" s="8"/>
      <c r="P13" s="8"/>
      <c r="Q13" s="8"/>
      <c r="R13" s="8"/>
    </row>
    <row r="14" spans="1:18">
      <c r="A14" s="2"/>
      <c r="B14" s="2"/>
      <c r="C14" s="2"/>
      <c r="D14" s="2" t="s">
        <v>106</v>
      </c>
      <c r="E14" s="2"/>
      <c r="F14" s="2"/>
      <c r="G14" s="2"/>
      <c r="N14" s="8"/>
      <c r="O14" s="8"/>
      <c r="P14" s="8"/>
      <c r="Q14" s="8"/>
      <c r="R14" s="8"/>
    </row>
    <row r="15" spans="1:18">
      <c r="A15" s="2"/>
      <c r="B15" s="2"/>
      <c r="C15" s="2"/>
      <c r="D15" s="2"/>
      <c r="E15" s="2"/>
      <c r="F15" s="2" t="s">
        <v>80</v>
      </c>
      <c r="G15" s="2"/>
      <c r="H15" s="283"/>
      <c r="I15" s="284"/>
      <c r="J15" s="284"/>
      <c r="K15" s="284"/>
      <c r="N15" s="8"/>
      <c r="O15" s="8"/>
      <c r="P15" s="8"/>
      <c r="Q15" s="8"/>
      <c r="R15" s="8"/>
    </row>
    <row r="16" spans="1:18">
      <c r="A16" s="2"/>
      <c r="B16" s="2"/>
      <c r="C16" s="2"/>
      <c r="D16" s="2"/>
      <c r="E16" s="2"/>
      <c r="F16" s="2" t="s">
        <v>50</v>
      </c>
      <c r="G16" s="2" t="s">
        <v>70</v>
      </c>
      <c r="H16" s="282"/>
      <c r="I16" s="282"/>
      <c r="J16" s="282" t="s">
        <v>103</v>
      </c>
      <c r="K16" s="282"/>
      <c r="N16" s="8"/>
      <c r="O16" s="8"/>
      <c r="P16" s="8"/>
      <c r="Q16" s="8"/>
      <c r="R16" s="8"/>
    </row>
    <row r="17" spans="1:18">
      <c r="A17" s="2"/>
      <c r="B17" s="2"/>
      <c r="C17" s="2"/>
      <c r="D17" s="2"/>
      <c r="E17" s="2"/>
      <c r="F17" s="2" t="s">
        <v>51</v>
      </c>
      <c r="G17" s="2" t="s">
        <v>70</v>
      </c>
      <c r="H17" s="282" t="s">
        <v>103</v>
      </c>
      <c r="I17" s="282"/>
      <c r="J17" s="282"/>
      <c r="K17" s="282"/>
      <c r="N17" s="8"/>
      <c r="O17" s="8"/>
      <c r="P17" s="8"/>
      <c r="Q17" s="8"/>
      <c r="R17" s="8"/>
    </row>
    <row r="18" spans="1:18">
      <c r="A18" s="2"/>
      <c r="B18" s="2"/>
      <c r="C18" s="2"/>
      <c r="D18" s="2"/>
      <c r="E18" s="2"/>
      <c r="F18" s="2" t="s">
        <v>115</v>
      </c>
      <c r="G18" s="2" t="s">
        <v>70</v>
      </c>
      <c r="H18" s="282" t="s">
        <v>103</v>
      </c>
      <c r="I18" s="282" t="s">
        <v>103</v>
      </c>
      <c r="J18" s="282"/>
      <c r="K18" s="282" t="s">
        <v>103</v>
      </c>
      <c r="N18" s="8"/>
      <c r="O18" s="8"/>
      <c r="P18" s="8"/>
      <c r="Q18" s="8"/>
      <c r="R18" s="8"/>
    </row>
    <row r="19" spans="1:18">
      <c r="A19" s="2"/>
      <c r="B19" s="2"/>
      <c r="C19" s="2"/>
      <c r="D19" s="2" t="s">
        <v>107</v>
      </c>
      <c r="E19" s="2"/>
      <c r="F19" s="2"/>
      <c r="G19" s="2"/>
      <c r="N19" s="8"/>
      <c r="O19" s="8"/>
      <c r="P19" s="8"/>
      <c r="Q19" s="8"/>
      <c r="R19" s="8"/>
    </row>
    <row r="20" spans="1:18">
      <c r="A20" s="2"/>
      <c r="B20" s="2"/>
      <c r="C20" s="2"/>
      <c r="D20" s="2"/>
      <c r="E20" s="2"/>
      <c r="F20" s="2" t="s">
        <v>80</v>
      </c>
      <c r="G20" s="2" t="s">
        <v>70</v>
      </c>
      <c r="H20" s="283"/>
      <c r="I20" s="284"/>
      <c r="J20" s="284"/>
      <c r="K20" s="284"/>
      <c r="N20" s="8"/>
      <c r="O20" s="8"/>
      <c r="P20" s="8"/>
      <c r="Q20" s="8"/>
      <c r="R20" s="8"/>
    </row>
    <row r="21" spans="1:18">
      <c r="A21" s="2"/>
      <c r="B21" s="2"/>
      <c r="C21" s="2"/>
      <c r="D21" s="2"/>
      <c r="E21" s="2"/>
      <c r="F21" s="2" t="s">
        <v>50</v>
      </c>
      <c r="G21" s="2" t="s">
        <v>70</v>
      </c>
      <c r="H21" s="282"/>
      <c r="I21" s="282"/>
      <c r="J21" s="282" t="s">
        <v>103</v>
      </c>
      <c r="K21" s="282"/>
      <c r="N21" s="8"/>
      <c r="O21" s="8"/>
      <c r="P21" s="8"/>
      <c r="Q21" s="8"/>
      <c r="R21" s="8"/>
    </row>
    <row r="22" spans="1:18">
      <c r="A22" s="2"/>
      <c r="B22" s="2"/>
      <c r="C22" s="2"/>
      <c r="D22" s="2"/>
      <c r="E22" s="2"/>
      <c r="F22" s="2" t="s">
        <v>51</v>
      </c>
      <c r="G22" s="2" t="s">
        <v>70</v>
      </c>
      <c r="H22" s="282" t="s">
        <v>103</v>
      </c>
      <c r="I22" s="282"/>
      <c r="J22" s="282"/>
      <c r="K22" s="282"/>
      <c r="N22" s="8"/>
      <c r="O22" s="8"/>
      <c r="P22" s="8"/>
      <c r="Q22" s="8"/>
      <c r="R22" s="8"/>
    </row>
    <row r="23" spans="1:18">
      <c r="A23" s="2"/>
      <c r="B23" s="2"/>
      <c r="C23" s="2"/>
      <c r="D23" s="2"/>
      <c r="E23" s="2"/>
      <c r="F23" s="2" t="s">
        <v>115</v>
      </c>
      <c r="G23" s="2" t="s">
        <v>70</v>
      </c>
      <c r="H23" s="282" t="s">
        <v>103</v>
      </c>
      <c r="I23" s="282" t="s">
        <v>103</v>
      </c>
      <c r="J23" s="282"/>
      <c r="K23" s="282" t="s">
        <v>103</v>
      </c>
      <c r="N23" s="8"/>
      <c r="O23" s="8"/>
      <c r="P23" s="8"/>
      <c r="Q23" s="8"/>
      <c r="R23" s="8"/>
    </row>
    <row r="24" spans="1:18">
      <c r="A24" s="2"/>
      <c r="B24" s="2"/>
      <c r="C24" s="2" t="s">
        <v>83</v>
      </c>
      <c r="D24" s="2"/>
      <c r="E24" s="2"/>
      <c r="F24" s="2"/>
      <c r="G24" s="2" t="s">
        <v>70</v>
      </c>
      <c r="N24" s="8"/>
      <c r="O24" s="8"/>
      <c r="P24" s="8"/>
      <c r="Q24" s="8"/>
      <c r="R24" s="8"/>
    </row>
    <row r="25" spans="1:18">
      <c r="A25" s="2"/>
      <c r="B25" s="2"/>
      <c r="C25" s="2"/>
      <c r="D25" s="2"/>
      <c r="E25" s="2"/>
      <c r="F25" s="6" t="s">
        <v>51</v>
      </c>
      <c r="G25" s="2" t="s">
        <v>70</v>
      </c>
      <c r="H25" s="285" t="s">
        <v>103</v>
      </c>
      <c r="I25" s="285"/>
      <c r="J25" s="285"/>
      <c r="K25" s="285"/>
      <c r="N25" s="8"/>
      <c r="O25" s="8"/>
      <c r="P25" s="8"/>
      <c r="Q25" s="8"/>
      <c r="R25" s="8"/>
    </row>
    <row r="26" spans="1:18">
      <c r="A26" s="2"/>
      <c r="B26" s="2"/>
      <c r="C26" s="2"/>
      <c r="D26" s="2"/>
      <c r="E26" s="2"/>
      <c r="F26" s="2" t="s">
        <v>115</v>
      </c>
      <c r="G26" s="2" t="s">
        <v>70</v>
      </c>
      <c r="H26" s="282" t="s">
        <v>103</v>
      </c>
      <c r="I26" s="282" t="s">
        <v>103</v>
      </c>
      <c r="J26" s="282"/>
      <c r="K26" s="282" t="s">
        <v>103</v>
      </c>
      <c r="N26" s="8"/>
      <c r="O26" s="8"/>
      <c r="P26" s="8"/>
      <c r="Q26" s="8"/>
      <c r="R26" s="8"/>
    </row>
    <row r="27" spans="1:18">
      <c r="A27" s="2"/>
      <c r="B27" s="2"/>
      <c r="C27" s="2"/>
      <c r="D27" s="9" t="s">
        <v>84</v>
      </c>
      <c r="E27" s="2"/>
      <c r="F27" s="2"/>
      <c r="G27" s="2" t="s">
        <v>70</v>
      </c>
      <c r="H27" s="282"/>
      <c r="I27" s="282" t="s">
        <v>103</v>
      </c>
      <c r="J27" s="282" t="s">
        <v>103</v>
      </c>
      <c r="K27" s="282" t="s">
        <v>103</v>
      </c>
      <c r="N27" s="8"/>
      <c r="O27" s="8"/>
      <c r="P27" s="8"/>
      <c r="Q27" s="8"/>
      <c r="R27" s="8"/>
    </row>
    <row r="28" spans="1:18">
      <c r="A28" s="2"/>
      <c r="B28" s="2"/>
      <c r="C28" s="2"/>
      <c r="D28" s="9" t="s">
        <v>260</v>
      </c>
      <c r="E28" s="2"/>
      <c r="F28" s="2"/>
      <c r="G28" s="2" t="s">
        <v>70</v>
      </c>
      <c r="H28" s="282"/>
      <c r="I28" s="282" t="s">
        <v>103</v>
      </c>
      <c r="J28" s="282" t="s">
        <v>103</v>
      </c>
      <c r="K28" s="282"/>
      <c r="N28" s="8"/>
      <c r="O28" s="8"/>
      <c r="P28" s="8"/>
      <c r="Q28" s="8"/>
      <c r="R28" s="8"/>
    </row>
    <row r="29" spans="1:18">
      <c r="A29" s="3"/>
      <c r="B29" s="3"/>
      <c r="C29" s="3" t="s">
        <v>116</v>
      </c>
      <c r="D29" s="3"/>
      <c r="E29" s="3"/>
      <c r="F29" s="3"/>
      <c r="G29" s="2" t="s">
        <v>70</v>
      </c>
      <c r="H29" s="282" t="s">
        <v>103</v>
      </c>
      <c r="I29" s="282" t="s">
        <v>103</v>
      </c>
      <c r="J29" s="282" t="s">
        <v>103</v>
      </c>
      <c r="K29" s="282" t="s">
        <v>103</v>
      </c>
      <c r="N29" s="8"/>
      <c r="O29" s="8"/>
      <c r="P29" s="8"/>
      <c r="Q29" s="8"/>
      <c r="R29" s="8"/>
    </row>
    <row r="30" spans="1:18">
      <c r="A30" s="3"/>
      <c r="B30" s="3"/>
      <c r="C30" s="3" t="s">
        <v>98</v>
      </c>
      <c r="D30" s="3"/>
      <c r="E30" s="3"/>
      <c r="F30" s="3"/>
      <c r="G30" s="2"/>
      <c r="N30" s="8"/>
      <c r="O30" s="8"/>
      <c r="P30" s="8"/>
      <c r="Q30" s="8"/>
      <c r="R30" s="8"/>
    </row>
    <row r="31" spans="1:18">
      <c r="A31" s="3"/>
      <c r="B31" s="3"/>
      <c r="C31" s="3"/>
      <c r="D31" s="3" t="s">
        <v>99</v>
      </c>
      <c r="E31" s="3"/>
      <c r="F31" s="3"/>
      <c r="G31" s="2"/>
      <c r="H31" s="284"/>
      <c r="I31" s="284"/>
      <c r="J31" s="284"/>
      <c r="K31" s="284"/>
      <c r="N31" s="8"/>
      <c r="O31" s="8"/>
      <c r="P31" s="8"/>
      <c r="Q31" s="8"/>
      <c r="R31" s="8"/>
    </row>
    <row r="32" spans="1:18">
      <c r="A32" s="3"/>
      <c r="B32" s="3"/>
      <c r="C32" s="3"/>
      <c r="D32" s="3" t="s">
        <v>128</v>
      </c>
      <c r="E32" s="3"/>
      <c r="F32" s="3"/>
      <c r="G32" s="2" t="s">
        <v>1</v>
      </c>
      <c r="H32" s="282"/>
      <c r="I32" s="282"/>
      <c r="J32" s="282"/>
      <c r="K32" s="282" t="s">
        <v>103</v>
      </c>
      <c r="N32" s="8"/>
      <c r="O32" s="8"/>
      <c r="P32" s="8"/>
      <c r="Q32" s="8"/>
      <c r="R32" s="8"/>
    </row>
    <row r="33" spans="1:18">
      <c r="A33" s="3"/>
      <c r="B33" s="3"/>
      <c r="C33" s="3"/>
      <c r="D33" s="3" t="s">
        <v>129</v>
      </c>
      <c r="E33" s="3"/>
      <c r="F33" s="3"/>
      <c r="G33" s="2" t="s">
        <v>1</v>
      </c>
      <c r="H33" s="282"/>
      <c r="I33" s="282"/>
      <c r="J33" s="282" t="s">
        <v>103</v>
      </c>
      <c r="K33" s="282"/>
      <c r="N33" s="8"/>
      <c r="O33" s="8"/>
      <c r="P33" s="8"/>
      <c r="Q33" s="8"/>
      <c r="R33" s="8"/>
    </row>
    <row r="34" spans="1:18">
      <c r="A34" s="3"/>
      <c r="B34" s="3"/>
      <c r="C34" s="3"/>
      <c r="D34" s="3" t="s">
        <v>130</v>
      </c>
      <c r="E34" s="3"/>
      <c r="F34" s="3"/>
      <c r="G34" s="2" t="s">
        <v>1</v>
      </c>
      <c r="H34" s="282"/>
      <c r="I34" s="282"/>
      <c r="J34" s="282"/>
      <c r="K34" s="282" t="s">
        <v>103</v>
      </c>
      <c r="N34" s="8"/>
      <c r="O34" s="8"/>
      <c r="P34" s="8"/>
      <c r="Q34" s="8"/>
      <c r="R34" s="8"/>
    </row>
    <row r="35" spans="1:18">
      <c r="A35" s="3"/>
      <c r="B35" s="3"/>
      <c r="C35" s="3"/>
      <c r="D35" s="3" t="s">
        <v>131</v>
      </c>
      <c r="E35" s="3"/>
      <c r="F35" s="3"/>
      <c r="G35" s="2" t="s">
        <v>1</v>
      </c>
      <c r="H35" s="282" t="s">
        <v>103</v>
      </c>
      <c r="I35" s="282" t="s">
        <v>103</v>
      </c>
      <c r="J35" s="282"/>
      <c r="K35" s="282" t="s">
        <v>103</v>
      </c>
      <c r="N35" s="8"/>
      <c r="O35" s="8"/>
      <c r="P35" s="8"/>
      <c r="Q35" s="8"/>
      <c r="R35" s="8"/>
    </row>
    <row r="36" spans="1:18">
      <c r="A36" s="3"/>
      <c r="B36" s="3"/>
      <c r="C36" s="3"/>
      <c r="D36" s="3" t="s">
        <v>132</v>
      </c>
      <c r="E36" s="3"/>
      <c r="F36" s="3"/>
      <c r="G36" s="2" t="s">
        <v>1</v>
      </c>
      <c r="H36" s="282"/>
      <c r="I36" s="282" t="s">
        <v>103</v>
      </c>
      <c r="J36" s="282" t="s">
        <v>103</v>
      </c>
      <c r="K36" s="282" t="s">
        <v>103</v>
      </c>
      <c r="N36" s="8"/>
      <c r="O36" s="8"/>
      <c r="P36" s="8"/>
      <c r="Q36" s="8"/>
      <c r="R36" s="8"/>
    </row>
    <row r="37" spans="1:18">
      <c r="A37" s="3"/>
      <c r="B37" s="3"/>
      <c r="C37" s="3"/>
      <c r="D37" s="3" t="s">
        <v>133</v>
      </c>
      <c r="E37" s="3"/>
      <c r="F37" s="3"/>
      <c r="G37" s="2" t="s">
        <v>1</v>
      </c>
      <c r="H37" s="282"/>
      <c r="I37" s="282"/>
      <c r="J37" s="282"/>
      <c r="K37" s="282" t="s">
        <v>103</v>
      </c>
      <c r="N37" s="8"/>
      <c r="O37" s="8"/>
      <c r="P37" s="8"/>
      <c r="Q37" s="8"/>
      <c r="R37" s="8"/>
    </row>
    <row r="38" spans="1:18">
      <c r="A38" s="3"/>
      <c r="B38" s="3"/>
      <c r="C38" s="3" t="s">
        <v>168</v>
      </c>
      <c r="D38" s="3"/>
      <c r="E38" s="3"/>
      <c r="F38" s="3"/>
      <c r="G38" s="2"/>
      <c r="N38" s="8"/>
      <c r="O38" s="8"/>
      <c r="P38" s="8"/>
      <c r="Q38" s="8"/>
      <c r="R38" s="8"/>
    </row>
    <row r="39" spans="1:18">
      <c r="A39" s="2"/>
      <c r="B39" s="2" t="s">
        <v>167</v>
      </c>
      <c r="C39" s="2"/>
      <c r="D39" s="2"/>
      <c r="E39" s="2"/>
      <c r="F39" s="2"/>
      <c r="G39" s="2"/>
      <c r="N39" s="8"/>
      <c r="O39" s="8"/>
      <c r="P39" s="8"/>
      <c r="Q39" s="8"/>
      <c r="R39" s="8"/>
    </row>
    <row r="40" spans="1:18">
      <c r="A40" s="2"/>
      <c r="B40" s="2"/>
      <c r="C40" s="2" t="s">
        <v>117</v>
      </c>
      <c r="D40" s="2"/>
      <c r="E40" s="2"/>
      <c r="F40" s="2"/>
      <c r="G40" s="2"/>
      <c r="N40" s="8"/>
      <c r="O40" s="8"/>
      <c r="P40" s="8"/>
      <c r="Q40" s="8"/>
      <c r="R40" s="8"/>
    </row>
    <row r="41" spans="1:18">
      <c r="A41" s="2"/>
      <c r="B41" s="2"/>
      <c r="C41" s="2"/>
      <c r="D41" s="2"/>
      <c r="E41" s="2"/>
      <c r="F41" s="2" t="s">
        <v>50</v>
      </c>
      <c r="G41" s="2" t="s">
        <v>70</v>
      </c>
      <c r="H41" s="282"/>
      <c r="I41" s="282"/>
      <c r="J41" s="282" t="s">
        <v>103</v>
      </c>
      <c r="K41" s="282"/>
    </row>
    <row r="42" spans="1:18">
      <c r="A42" s="2"/>
      <c r="B42" s="2"/>
      <c r="C42" s="2"/>
      <c r="D42" s="2"/>
      <c r="E42" s="2"/>
      <c r="F42" s="2" t="s">
        <v>51</v>
      </c>
      <c r="G42" s="2" t="s">
        <v>70</v>
      </c>
      <c r="H42" s="282" t="s">
        <v>103</v>
      </c>
      <c r="I42" s="282"/>
      <c r="J42" s="282"/>
      <c r="K42" s="282"/>
    </row>
    <row r="43" spans="1:18">
      <c r="A43" s="2"/>
      <c r="B43" s="2"/>
      <c r="C43" s="2"/>
      <c r="D43" s="2"/>
      <c r="E43" s="2"/>
      <c r="F43" s="2" t="s">
        <v>81</v>
      </c>
      <c r="G43" s="2" t="s">
        <v>70</v>
      </c>
      <c r="H43" s="282" t="s">
        <v>103</v>
      </c>
      <c r="I43" s="282" t="s">
        <v>103</v>
      </c>
      <c r="J43" s="282" t="s">
        <v>103</v>
      </c>
      <c r="K43" s="282" t="s">
        <v>103</v>
      </c>
    </row>
    <row r="44" spans="1:18">
      <c r="A44" s="2"/>
      <c r="B44" s="2"/>
      <c r="C44" s="9" t="s">
        <v>166</v>
      </c>
      <c r="D44" s="2"/>
      <c r="E44" s="2"/>
      <c r="F44" s="2"/>
      <c r="G44" s="2"/>
    </row>
    <row r="45" spans="1:18">
      <c r="A45" s="5"/>
      <c r="B45" s="5"/>
      <c r="C45" s="5"/>
      <c r="D45" s="5"/>
      <c r="E45" s="5"/>
      <c r="F45" s="5"/>
      <c r="G45" s="5"/>
    </row>
    <row r="46" spans="1:18">
      <c r="A46" s="2" t="s">
        <v>252</v>
      </c>
      <c r="B46" s="2"/>
      <c r="C46" s="2"/>
      <c r="D46" s="2"/>
      <c r="E46" s="2"/>
      <c r="F46" s="2"/>
      <c r="G46" s="2"/>
    </row>
    <row r="47" spans="1:18" s="7" customFormat="1">
      <c r="A47" s="6"/>
      <c r="B47" s="2" t="s">
        <v>117</v>
      </c>
      <c r="C47" s="6"/>
      <c r="D47" s="6"/>
      <c r="E47" s="6"/>
      <c r="F47" s="6"/>
      <c r="G47" s="2"/>
      <c r="H47" s="286"/>
      <c r="I47" s="286"/>
      <c r="J47" s="286"/>
      <c r="K47" s="286"/>
    </row>
    <row r="48" spans="1:18" s="7" customFormat="1">
      <c r="A48" s="5"/>
      <c r="B48" s="5"/>
      <c r="C48" s="5"/>
      <c r="D48" s="5"/>
      <c r="E48" s="5"/>
      <c r="F48" s="5"/>
      <c r="G48" s="5"/>
      <c r="H48" s="286"/>
      <c r="I48" s="286"/>
      <c r="J48" s="286"/>
      <c r="K48" s="286"/>
    </row>
    <row r="49" spans="1:11">
      <c r="A49" s="2" t="s">
        <v>258</v>
      </c>
      <c r="B49" s="2"/>
      <c r="C49" s="2"/>
      <c r="D49" s="2"/>
      <c r="E49" s="2"/>
      <c r="F49" s="2"/>
      <c r="G49" s="2" t="s">
        <v>82</v>
      </c>
      <c r="H49" s="282"/>
      <c r="I49" s="282" t="s">
        <v>103</v>
      </c>
      <c r="J49" s="282" t="s">
        <v>103</v>
      </c>
      <c r="K49" s="282"/>
    </row>
    <row r="50" spans="1:11">
      <c r="A50" s="2"/>
      <c r="B50" s="2"/>
      <c r="C50" s="2" t="s">
        <v>153</v>
      </c>
      <c r="D50" s="2"/>
      <c r="E50" s="2"/>
      <c r="F50" s="2"/>
      <c r="G50" s="2"/>
    </row>
    <row r="51" spans="1:11" s="7" customFormat="1">
      <c r="G51" s="1"/>
      <c r="H51" s="281"/>
      <c r="I51" s="281"/>
      <c r="J51" s="281"/>
      <c r="K51" s="281"/>
    </row>
    <row r="52" spans="1:11" s="7" customFormat="1">
      <c r="A52" s="6" t="s">
        <v>105</v>
      </c>
      <c r="B52" s="6"/>
      <c r="C52" s="6"/>
      <c r="D52" s="6"/>
      <c r="E52" s="6"/>
      <c r="F52" s="6"/>
      <c r="G52" s="1"/>
      <c r="H52" s="281"/>
      <c r="I52" s="281"/>
      <c r="J52" s="281"/>
      <c r="K52" s="281"/>
    </row>
  </sheetData>
  <customSheetViews>
    <customSheetView guid="{8DB8F315-828E-4D1E-97AE-A8B3672A678F}" scale="145" showPageBreaks="1" showGridLines="0" fitToPage="1" printArea="1" topLeftCell="A73">
      <selection activeCell="C82" sqref="C82"/>
      <pageMargins left="0.75" right="0.75" top="1" bottom="1" header="0.51200000000000001" footer="0.51200000000000001"/>
      <pageSetup paperSize="9" scale="92" orientation="portrait" r:id="rId1"/>
      <headerFooter alignWithMargins="0"/>
    </customSheetView>
  </customSheetViews>
  <mergeCells count="1">
    <mergeCell ref="H3:K3"/>
  </mergeCells>
  <phoneticPr fontId="1"/>
  <pageMargins left="0.75" right="0.75" top="1" bottom="1" header="0.51200000000000001" footer="0.51200000000000001"/>
  <pageSetup paperSize="9" scale="92"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Z218"/>
  <sheetViews>
    <sheetView showGridLines="0" tabSelected="1" view="pageBreakPreview" zoomScaleNormal="85" zoomScaleSheetLayoutView="100" workbookViewId="0">
      <selection activeCell="L5" sqref="L5"/>
    </sheetView>
  </sheetViews>
  <sheetFormatPr defaultRowHeight="30" customHeight="1"/>
  <cols>
    <col min="1" max="1" width="4" style="22" customWidth="1"/>
    <col min="2" max="2" width="9" style="21" customWidth="1"/>
    <col min="3" max="3" width="14.25" style="21" customWidth="1"/>
    <col min="4" max="7" width="14.25" style="22" customWidth="1"/>
    <col min="8" max="11" width="9" style="22" customWidth="1"/>
    <col min="12" max="25" width="9" style="21" customWidth="1"/>
    <col min="26" max="16384" width="9" style="22"/>
  </cols>
  <sheetData>
    <row r="1" spans="1:24" ht="30" customHeight="1">
      <c r="A1" s="18" t="s">
        <v>264</v>
      </c>
      <c r="B1" s="19"/>
      <c r="C1" s="19"/>
      <c r="D1" s="20"/>
      <c r="E1" s="20"/>
      <c r="F1" s="20"/>
      <c r="G1" s="20"/>
      <c r="H1" s="20"/>
      <c r="I1" s="20"/>
      <c r="J1" s="20"/>
      <c r="K1" s="19"/>
      <c r="L1" s="19"/>
      <c r="M1" s="19"/>
      <c r="N1" s="19"/>
      <c r="O1" s="19"/>
      <c r="P1" s="19"/>
      <c r="Q1" s="19"/>
      <c r="R1" s="19"/>
      <c r="S1" s="19"/>
      <c r="T1" s="19"/>
      <c r="U1" s="19"/>
      <c r="V1" s="19"/>
      <c r="W1" s="19"/>
      <c r="X1" s="19"/>
    </row>
    <row r="2" spans="1:24" ht="30" customHeight="1">
      <c r="A2" s="23" t="s">
        <v>170</v>
      </c>
      <c r="C2" s="19"/>
      <c r="D2" s="20"/>
      <c r="E2" s="20"/>
      <c r="F2" s="20"/>
      <c r="G2" s="20"/>
      <c r="H2" s="20"/>
      <c r="I2" s="20"/>
      <c r="J2" s="20"/>
      <c r="K2" s="19"/>
      <c r="L2" s="19"/>
      <c r="M2" s="19"/>
      <c r="N2" s="19"/>
      <c r="O2" s="19"/>
      <c r="P2" s="19"/>
      <c r="Q2" s="19"/>
      <c r="R2" s="19"/>
      <c r="S2" s="19"/>
      <c r="T2" s="19"/>
      <c r="U2" s="19"/>
      <c r="V2" s="19"/>
      <c r="W2" s="19"/>
      <c r="X2" s="19"/>
    </row>
    <row r="3" spans="1:24" ht="30" customHeight="1">
      <c r="B3" s="20" t="s">
        <v>242</v>
      </c>
      <c r="C3" s="20"/>
      <c r="D3" s="20"/>
      <c r="E3" s="20"/>
      <c r="F3" s="20"/>
      <c r="G3" s="20"/>
      <c r="H3" s="20"/>
      <c r="I3" s="20"/>
      <c r="J3" s="20"/>
      <c r="K3" s="19"/>
      <c r="L3" s="19"/>
      <c r="M3" s="19"/>
      <c r="N3" s="19"/>
      <c r="O3" s="19"/>
      <c r="P3" s="19"/>
      <c r="Q3" s="19"/>
      <c r="R3" s="19"/>
      <c r="S3" s="19"/>
      <c r="T3" s="19"/>
      <c r="U3" s="19"/>
      <c r="V3" s="19"/>
    </row>
    <row r="4" spans="1:24" ht="30" customHeight="1">
      <c r="A4" s="19"/>
      <c r="B4" s="335" t="s">
        <v>236</v>
      </c>
      <c r="C4" s="336"/>
      <c r="D4" s="336"/>
      <c r="E4" s="336"/>
      <c r="F4" s="336"/>
      <c r="G4" s="336"/>
      <c r="H4" s="336"/>
      <c r="I4" s="337"/>
      <c r="J4" s="57"/>
      <c r="K4" s="57"/>
      <c r="L4" s="57"/>
      <c r="M4" s="57"/>
      <c r="N4" s="57"/>
      <c r="O4" s="57"/>
      <c r="P4" s="57"/>
      <c r="Q4" s="57"/>
      <c r="R4" s="57"/>
      <c r="S4" s="57"/>
      <c r="T4" s="57"/>
      <c r="U4" s="57"/>
      <c r="V4" s="19"/>
    </row>
    <row r="5" spans="1:24" ht="30" customHeight="1">
      <c r="B5" s="24" t="s">
        <v>243</v>
      </c>
      <c r="C5" s="24"/>
      <c r="D5" s="24"/>
      <c r="E5" s="24"/>
      <c r="F5" s="24"/>
      <c r="G5" s="24"/>
      <c r="H5" s="24"/>
      <c r="I5" s="24"/>
      <c r="J5" s="24"/>
      <c r="K5" s="24"/>
      <c r="L5" s="24"/>
      <c r="M5" s="24"/>
      <c r="N5" s="24"/>
      <c r="O5" s="24"/>
      <c r="P5" s="24"/>
      <c r="Q5" s="24"/>
      <c r="R5" s="24"/>
      <c r="S5" s="24"/>
      <c r="T5" s="24"/>
      <c r="U5" s="24"/>
      <c r="V5" s="19"/>
    </row>
    <row r="6" spans="1:24" ht="30" customHeight="1">
      <c r="A6" s="19"/>
      <c r="B6" s="335" t="s">
        <v>134</v>
      </c>
      <c r="C6" s="336"/>
      <c r="D6" s="336"/>
      <c r="E6" s="336"/>
      <c r="F6" s="336"/>
      <c r="G6" s="336"/>
      <c r="H6" s="336"/>
      <c r="I6" s="337"/>
      <c r="J6" s="57"/>
      <c r="K6" s="57"/>
      <c r="L6" s="57"/>
      <c r="M6" s="57"/>
      <c r="N6" s="57"/>
      <c r="O6" s="57"/>
      <c r="P6" s="57"/>
      <c r="Q6" s="57"/>
      <c r="R6" s="57"/>
      <c r="S6" s="57"/>
      <c r="T6" s="57"/>
      <c r="U6" s="57"/>
      <c r="V6" s="19"/>
    </row>
    <row r="7" spans="1:24" ht="30" customHeight="1">
      <c r="B7" s="24" t="s">
        <v>262</v>
      </c>
      <c r="C7" s="24"/>
      <c r="D7" s="24"/>
      <c r="E7" s="24"/>
      <c r="F7" s="24"/>
      <c r="G7" s="24"/>
      <c r="H7" s="24"/>
      <c r="I7" s="24"/>
      <c r="J7" s="24"/>
      <c r="K7" s="24"/>
      <c r="L7" s="24"/>
      <c r="M7" s="24"/>
      <c r="N7" s="24"/>
      <c r="O7" s="24"/>
      <c r="P7" s="24"/>
      <c r="Q7" s="24"/>
      <c r="R7" s="24"/>
      <c r="S7" s="24"/>
      <c r="T7" s="24"/>
      <c r="U7" s="24"/>
      <c r="V7" s="19"/>
    </row>
    <row r="8" spans="1:24" ht="30" customHeight="1">
      <c r="A8" s="20"/>
      <c r="B8" s="335" t="s">
        <v>156</v>
      </c>
      <c r="C8" s="336"/>
      <c r="D8" s="336"/>
      <c r="E8" s="336"/>
      <c r="F8" s="336"/>
      <c r="G8" s="336"/>
      <c r="H8" s="336"/>
      <c r="I8" s="337"/>
      <c r="J8" s="24"/>
      <c r="K8" s="24"/>
      <c r="L8" s="24"/>
      <c r="M8" s="24"/>
      <c r="N8" s="24"/>
      <c r="O8" s="24"/>
      <c r="P8" s="24"/>
      <c r="Q8" s="24"/>
      <c r="R8" s="24"/>
      <c r="S8" s="24"/>
      <c r="T8" s="24"/>
      <c r="U8" s="24"/>
      <c r="V8" s="19"/>
    </row>
    <row r="9" spans="1:24" ht="30" customHeight="1">
      <c r="B9" s="24" t="s">
        <v>244</v>
      </c>
      <c r="C9" s="19"/>
      <c r="E9" s="24"/>
      <c r="F9" s="24"/>
      <c r="G9" s="24"/>
      <c r="H9" s="24"/>
      <c r="I9" s="24"/>
      <c r="J9" s="24"/>
      <c r="K9" s="24"/>
      <c r="L9" s="24"/>
      <c r="M9" s="24"/>
      <c r="N9" s="24"/>
      <c r="O9" s="24"/>
      <c r="P9" s="24"/>
      <c r="Q9" s="24"/>
      <c r="R9" s="24"/>
      <c r="S9" s="24"/>
      <c r="T9" s="24"/>
      <c r="U9" s="24"/>
      <c r="V9" s="24"/>
      <c r="W9" s="24"/>
      <c r="X9" s="19"/>
    </row>
    <row r="10" spans="1:24" ht="30" customHeight="1">
      <c r="A10" s="20"/>
      <c r="B10" s="335" t="s">
        <v>157</v>
      </c>
      <c r="C10" s="336"/>
      <c r="D10" s="336"/>
      <c r="E10" s="336"/>
      <c r="F10" s="336"/>
      <c r="G10" s="336"/>
      <c r="H10" s="336"/>
      <c r="I10" s="337"/>
      <c r="J10" s="19"/>
      <c r="K10" s="19"/>
      <c r="L10" s="19"/>
      <c r="M10" s="19"/>
      <c r="N10" s="19"/>
      <c r="O10" s="19"/>
      <c r="P10" s="19"/>
      <c r="Q10" s="19"/>
      <c r="R10" s="19"/>
      <c r="S10" s="19"/>
      <c r="T10" s="19"/>
      <c r="U10" s="19"/>
      <c r="V10" s="19"/>
    </row>
    <row r="11" spans="1:24" ht="30" customHeight="1">
      <c r="B11" s="20" t="s">
        <v>245</v>
      </c>
      <c r="C11" s="19"/>
      <c r="D11" s="21"/>
      <c r="E11" s="19"/>
      <c r="F11" s="19"/>
      <c r="G11" s="19"/>
      <c r="H11" s="19"/>
      <c r="I11" s="19"/>
      <c r="J11" s="19"/>
      <c r="K11" s="19"/>
      <c r="L11" s="19"/>
      <c r="M11" s="19"/>
      <c r="N11" s="19"/>
      <c r="O11" s="19"/>
      <c r="P11" s="19"/>
      <c r="Q11" s="19"/>
      <c r="R11" s="19"/>
      <c r="S11" s="19"/>
      <c r="T11" s="19"/>
      <c r="U11" s="19"/>
      <c r="V11" s="19"/>
      <c r="W11" s="19"/>
      <c r="X11" s="19"/>
    </row>
    <row r="12" spans="1:24" ht="60" customHeight="1">
      <c r="A12" s="19"/>
      <c r="B12" s="332" t="s">
        <v>250</v>
      </c>
      <c r="C12" s="333"/>
      <c r="D12" s="333"/>
      <c r="E12" s="333"/>
      <c r="F12" s="333"/>
      <c r="G12" s="333"/>
      <c r="H12" s="333"/>
      <c r="I12" s="334"/>
      <c r="J12" s="192"/>
      <c r="K12" s="192"/>
      <c r="L12" s="192"/>
      <c r="M12" s="192"/>
      <c r="N12" s="192"/>
      <c r="O12" s="192"/>
      <c r="P12" s="192"/>
      <c r="Q12" s="192"/>
      <c r="R12" s="192"/>
      <c r="S12" s="192"/>
      <c r="T12" s="192"/>
      <c r="U12" s="192"/>
      <c r="V12" s="19"/>
      <c r="W12" s="193"/>
    </row>
    <row r="13" spans="1:24" ht="30" customHeight="1">
      <c r="A13" s="19"/>
      <c r="B13" s="28"/>
      <c r="C13" s="29"/>
      <c r="D13" s="29"/>
      <c r="E13" s="29"/>
      <c r="F13" s="29"/>
      <c r="G13" s="29"/>
      <c r="H13" s="29"/>
      <c r="I13" s="29"/>
      <c r="J13" s="29"/>
      <c r="K13" s="29"/>
      <c r="L13" s="29"/>
      <c r="M13" s="29"/>
      <c r="N13" s="29"/>
      <c r="O13" s="29"/>
      <c r="P13" s="29"/>
      <c r="Q13" s="29"/>
      <c r="R13" s="29"/>
      <c r="S13" s="29"/>
      <c r="T13" s="29"/>
      <c r="U13" s="29"/>
      <c r="V13" s="19"/>
    </row>
    <row r="14" spans="1:24" ht="30" customHeight="1">
      <c r="A14" s="19" t="s">
        <v>136</v>
      </c>
      <c r="B14" s="20"/>
      <c r="C14" s="20"/>
      <c r="D14" s="20"/>
      <c r="E14" s="20"/>
      <c r="F14" s="20"/>
      <c r="G14" s="20"/>
      <c r="H14" s="20"/>
      <c r="I14" s="20"/>
      <c r="J14" s="20"/>
      <c r="K14" s="19"/>
      <c r="L14" s="19"/>
      <c r="M14" s="19"/>
      <c r="N14" s="19"/>
      <c r="O14" s="19"/>
      <c r="P14" s="19"/>
      <c r="Q14" s="19"/>
      <c r="R14" s="19"/>
      <c r="S14" s="19"/>
      <c r="T14" s="19"/>
      <c r="U14" s="19"/>
      <c r="V14" s="19"/>
    </row>
    <row r="15" spans="1:24" ht="30" customHeight="1">
      <c r="B15" s="20" t="s">
        <v>48</v>
      </c>
      <c r="C15" s="30"/>
      <c r="D15" s="30"/>
      <c r="E15" s="30"/>
      <c r="F15" s="30"/>
      <c r="G15" s="30"/>
      <c r="H15" s="30"/>
      <c r="I15" s="30"/>
      <c r="J15" s="30"/>
      <c r="K15" s="31"/>
      <c r="L15" s="31"/>
      <c r="M15" s="31"/>
      <c r="N15" s="31"/>
      <c r="O15" s="31"/>
      <c r="P15" s="31"/>
      <c r="Q15" s="31"/>
      <c r="R15" s="31"/>
      <c r="S15" s="31"/>
      <c r="T15" s="31"/>
      <c r="U15" s="31"/>
      <c r="V15" s="19"/>
    </row>
    <row r="16" spans="1:24" ht="60" customHeight="1">
      <c r="A16" s="19"/>
      <c r="B16" s="332" t="s">
        <v>110</v>
      </c>
      <c r="C16" s="333"/>
      <c r="D16" s="333"/>
      <c r="E16" s="333"/>
      <c r="F16" s="333"/>
      <c r="G16" s="333"/>
      <c r="H16" s="333"/>
      <c r="I16" s="334"/>
      <c r="J16" s="32"/>
      <c r="K16" s="32"/>
      <c r="L16" s="32"/>
      <c r="M16" s="32"/>
      <c r="N16" s="32"/>
      <c r="O16" s="32"/>
      <c r="P16" s="32"/>
      <c r="Q16" s="32"/>
      <c r="R16" s="32"/>
      <c r="S16" s="32"/>
      <c r="T16" s="32"/>
      <c r="U16" s="32"/>
      <c r="V16" s="19"/>
    </row>
    <row r="17" spans="1:22" ht="30" customHeight="1">
      <c r="B17" s="20" t="s">
        <v>47</v>
      </c>
      <c r="C17" s="30"/>
      <c r="D17" s="30"/>
      <c r="E17" s="30"/>
      <c r="F17" s="30"/>
      <c r="G17" s="30"/>
      <c r="H17" s="30"/>
      <c r="I17" s="30"/>
      <c r="J17" s="30"/>
      <c r="K17" s="30"/>
      <c r="L17" s="31"/>
      <c r="M17" s="31"/>
      <c r="N17" s="31"/>
      <c r="O17" s="31"/>
      <c r="P17" s="31"/>
      <c r="Q17" s="31"/>
      <c r="R17" s="31"/>
      <c r="S17" s="31"/>
      <c r="T17" s="31"/>
      <c r="U17" s="31"/>
      <c r="V17" s="19"/>
    </row>
    <row r="18" spans="1:22" ht="30" customHeight="1">
      <c r="A18" s="19"/>
      <c r="B18" s="33" t="s">
        <v>72</v>
      </c>
      <c r="C18" s="33" t="s">
        <v>43</v>
      </c>
      <c r="D18" s="34" t="s">
        <v>180</v>
      </c>
      <c r="E18" s="34" t="s">
        <v>171</v>
      </c>
      <c r="F18" s="35" t="s">
        <v>181</v>
      </c>
      <c r="G18" s="36" t="s">
        <v>172</v>
      </c>
      <c r="H18" s="20"/>
    </row>
    <row r="19" spans="1:22" ht="30" customHeight="1">
      <c r="A19" s="19"/>
      <c r="B19" s="37" t="s">
        <v>85</v>
      </c>
      <c r="C19" s="293" t="s">
        <v>194</v>
      </c>
      <c r="D19" s="294" t="s">
        <v>195</v>
      </c>
      <c r="E19" s="295">
        <v>300</v>
      </c>
      <c r="F19" s="38" t="s">
        <v>44</v>
      </c>
      <c r="G19" s="194">
        <v>10000</v>
      </c>
      <c r="H19" s="20"/>
    </row>
    <row r="20" spans="1:22" ht="30" customHeight="1">
      <c r="A20" s="19"/>
      <c r="B20" s="14"/>
      <c r="C20" s="14"/>
      <c r="D20" s="296" t="s">
        <v>193</v>
      </c>
      <c r="E20" s="14"/>
      <c r="F20" s="39" t="s">
        <v>45</v>
      </c>
      <c r="G20" s="195">
        <v>4320</v>
      </c>
      <c r="H20" s="20"/>
    </row>
    <row r="21" spans="1:22" ht="30" customHeight="1">
      <c r="A21" s="19"/>
      <c r="B21" s="14"/>
      <c r="C21" s="12"/>
      <c r="D21" s="196"/>
      <c r="E21" s="14"/>
      <c r="F21" s="143" t="s">
        <v>196</v>
      </c>
      <c r="G21" s="197">
        <v>12000</v>
      </c>
      <c r="H21" s="20"/>
    </row>
    <row r="22" spans="1:22" ht="30" customHeight="1">
      <c r="A22" s="19"/>
      <c r="B22" s="14"/>
      <c r="C22" s="293" t="s">
        <v>182</v>
      </c>
      <c r="D22" s="297" t="s">
        <v>192</v>
      </c>
      <c r="E22" s="295">
        <v>75</v>
      </c>
      <c r="F22" s="38" t="s">
        <v>44</v>
      </c>
      <c r="G22" s="194">
        <v>960</v>
      </c>
      <c r="H22" s="20"/>
    </row>
    <row r="23" spans="1:22" ht="30" customHeight="1">
      <c r="A23" s="19"/>
      <c r="B23" s="14"/>
      <c r="C23" s="14"/>
      <c r="D23" s="11"/>
      <c r="E23" s="14"/>
      <c r="F23" s="39" t="s">
        <v>45</v>
      </c>
      <c r="G23" s="195">
        <v>240</v>
      </c>
      <c r="H23" s="20"/>
    </row>
    <row r="24" spans="1:22" ht="30" customHeight="1" thickBot="1">
      <c r="A24" s="19"/>
      <c r="B24" s="14"/>
      <c r="C24" s="12"/>
      <c r="D24" s="17"/>
      <c r="E24" s="14"/>
      <c r="F24" s="144" t="s">
        <v>196</v>
      </c>
      <c r="G24" s="197">
        <v>0</v>
      </c>
      <c r="H24" s="20"/>
    </row>
    <row r="25" spans="1:22" ht="30" customHeight="1" thickBot="1">
      <c r="A25" s="19"/>
      <c r="B25" s="12"/>
      <c r="C25" s="40" t="s">
        <v>33</v>
      </c>
      <c r="D25" s="10"/>
      <c r="E25" s="10"/>
      <c r="F25" s="10"/>
      <c r="G25" s="41">
        <f>SUM(G19:G24)</f>
        <v>27520</v>
      </c>
      <c r="H25" s="20"/>
    </row>
    <row r="26" spans="1:22" ht="30" customHeight="1">
      <c r="A26" s="19"/>
      <c r="B26" s="31"/>
      <c r="C26" s="31"/>
      <c r="D26" s="31"/>
      <c r="E26" s="31"/>
      <c r="F26" s="31"/>
      <c r="G26" s="187"/>
      <c r="H26" s="20"/>
    </row>
    <row r="27" spans="1:22" ht="30" customHeight="1">
      <c r="A27" s="19" t="s">
        <v>137</v>
      </c>
      <c r="B27" s="20"/>
      <c r="C27" s="20"/>
      <c r="D27" s="20"/>
      <c r="E27" s="20"/>
      <c r="F27" s="20"/>
      <c r="G27" s="20"/>
      <c r="H27" s="20"/>
      <c r="I27" s="20"/>
      <c r="J27" s="20"/>
      <c r="K27" s="20"/>
      <c r="L27" s="19"/>
      <c r="M27" s="19"/>
      <c r="N27" s="19"/>
      <c r="O27" s="19"/>
      <c r="P27" s="19"/>
      <c r="Q27" s="19"/>
      <c r="R27" s="19"/>
      <c r="S27" s="19"/>
      <c r="T27" s="19"/>
      <c r="U27" s="19"/>
      <c r="V27" s="19"/>
    </row>
    <row r="28" spans="1:22" ht="30" customHeight="1">
      <c r="A28" s="20" t="s">
        <v>185</v>
      </c>
      <c r="C28" s="20"/>
      <c r="D28" s="20"/>
      <c r="E28" s="20"/>
      <c r="F28" s="20"/>
      <c r="G28" s="20"/>
      <c r="H28" s="20"/>
      <c r="I28" s="20"/>
      <c r="J28" s="20"/>
      <c r="K28" s="20"/>
      <c r="L28" s="19"/>
      <c r="M28" s="19"/>
      <c r="N28" s="19"/>
      <c r="O28" s="19"/>
      <c r="P28" s="19"/>
      <c r="Q28" s="19"/>
      <c r="R28" s="19"/>
      <c r="S28" s="19"/>
      <c r="T28" s="19"/>
      <c r="U28" s="19"/>
      <c r="V28" s="19"/>
    </row>
    <row r="29" spans="1:22" ht="30" customHeight="1">
      <c r="B29" s="20" t="s">
        <v>112</v>
      </c>
      <c r="C29" s="20"/>
      <c r="D29" s="20"/>
      <c r="E29" s="20"/>
      <c r="F29" s="20"/>
      <c r="G29" s="20"/>
      <c r="H29" s="20"/>
      <c r="I29" s="20"/>
      <c r="J29" s="20"/>
      <c r="K29" s="20"/>
      <c r="L29" s="19"/>
      <c r="M29" s="19"/>
      <c r="N29" s="19"/>
      <c r="O29" s="19"/>
      <c r="P29" s="19"/>
      <c r="Q29" s="19"/>
      <c r="R29" s="19"/>
      <c r="S29" s="19"/>
      <c r="T29" s="19"/>
      <c r="U29" s="19"/>
      <c r="V29" s="19"/>
    </row>
    <row r="30" spans="1:22" ht="60" customHeight="1">
      <c r="A30" s="21"/>
      <c r="B30" s="326" t="s">
        <v>237</v>
      </c>
      <c r="C30" s="327"/>
      <c r="D30" s="327"/>
      <c r="E30" s="327"/>
      <c r="F30" s="327"/>
      <c r="G30" s="327"/>
      <c r="H30" s="327"/>
      <c r="I30" s="328"/>
      <c r="J30" s="44"/>
      <c r="K30" s="43"/>
      <c r="L30" s="44"/>
      <c r="M30" s="44"/>
      <c r="N30" s="44"/>
      <c r="O30" s="44"/>
      <c r="P30" s="44"/>
      <c r="Q30" s="44"/>
      <c r="R30" s="44"/>
      <c r="S30" s="44"/>
      <c r="T30" s="44"/>
      <c r="U30" s="44"/>
      <c r="V30" s="44"/>
    </row>
    <row r="31" spans="1:22" ht="30" customHeight="1">
      <c r="B31" s="20" t="s">
        <v>111</v>
      </c>
      <c r="C31" s="22"/>
      <c r="D31" s="20"/>
      <c r="E31" s="20"/>
      <c r="F31" s="20"/>
      <c r="G31" s="20"/>
      <c r="H31" s="20"/>
      <c r="I31" s="20"/>
      <c r="J31" s="20"/>
      <c r="K31" s="20"/>
      <c r="L31" s="19"/>
      <c r="M31" s="19"/>
      <c r="N31" s="19"/>
      <c r="O31" s="19"/>
      <c r="P31" s="19"/>
      <c r="Q31" s="19"/>
      <c r="R31" s="19"/>
      <c r="S31" s="19"/>
      <c r="T31" s="19"/>
      <c r="U31" s="19"/>
      <c r="V31" s="19"/>
    </row>
    <row r="32" spans="1:22" ht="30" customHeight="1">
      <c r="A32" s="19"/>
      <c r="B32" s="45" t="s">
        <v>72</v>
      </c>
      <c r="C32" s="46" t="s">
        <v>173</v>
      </c>
      <c r="D32" s="47" t="s">
        <v>202</v>
      </c>
      <c r="E32" s="46" t="s">
        <v>15</v>
      </c>
      <c r="F32" s="45" t="s">
        <v>62</v>
      </c>
      <c r="G32" s="46" t="s">
        <v>201</v>
      </c>
      <c r="H32" s="33" t="s">
        <v>10</v>
      </c>
      <c r="I32" s="20"/>
    </row>
    <row r="33" spans="1:22" ht="30" customHeight="1">
      <c r="A33" s="19"/>
      <c r="B33" s="16" t="s">
        <v>87</v>
      </c>
      <c r="C33" s="298" t="s">
        <v>104</v>
      </c>
      <c r="D33" s="287" t="s">
        <v>76</v>
      </c>
      <c r="E33" s="298" t="s">
        <v>174</v>
      </c>
      <c r="F33" s="290" t="s">
        <v>19</v>
      </c>
      <c r="G33" s="298" t="s">
        <v>75</v>
      </c>
      <c r="H33" s="116">
        <v>0</v>
      </c>
      <c r="I33" s="20"/>
    </row>
    <row r="34" spans="1:22" ht="30" customHeight="1">
      <c r="A34" s="19"/>
      <c r="B34" s="49"/>
      <c r="C34" s="299" t="s">
        <v>5</v>
      </c>
      <c r="D34" s="300" t="s">
        <v>76</v>
      </c>
      <c r="E34" s="299" t="s">
        <v>174</v>
      </c>
      <c r="F34" s="301" t="s">
        <v>20</v>
      </c>
      <c r="G34" s="299" t="s">
        <v>16</v>
      </c>
      <c r="H34" s="117">
        <v>7500</v>
      </c>
      <c r="I34" s="20"/>
    </row>
    <row r="35" spans="1:22" ht="30" customHeight="1">
      <c r="A35" s="19"/>
      <c r="B35" s="49"/>
      <c r="C35" s="299" t="s">
        <v>5</v>
      </c>
      <c r="D35" s="302" t="s">
        <v>11</v>
      </c>
      <c r="E35" s="299" t="s">
        <v>175</v>
      </c>
      <c r="F35" s="301" t="s">
        <v>21</v>
      </c>
      <c r="G35" s="299" t="s">
        <v>12</v>
      </c>
      <c r="H35" s="117">
        <v>3000</v>
      </c>
      <c r="I35" s="20"/>
    </row>
    <row r="36" spans="1:22" ht="30" customHeight="1">
      <c r="A36" s="19"/>
      <c r="B36" s="49"/>
      <c r="C36" s="299" t="s">
        <v>7</v>
      </c>
      <c r="D36" s="303" t="s">
        <v>76</v>
      </c>
      <c r="E36" s="299" t="s">
        <v>175</v>
      </c>
      <c r="F36" s="301" t="s">
        <v>22</v>
      </c>
      <c r="G36" s="299" t="s">
        <v>17</v>
      </c>
      <c r="H36" s="117">
        <v>6000</v>
      </c>
      <c r="I36" s="20"/>
    </row>
    <row r="37" spans="1:22" ht="30" customHeight="1">
      <c r="A37" s="19"/>
      <c r="B37" s="49"/>
      <c r="C37" s="299" t="s">
        <v>7</v>
      </c>
      <c r="D37" s="303" t="s">
        <v>13</v>
      </c>
      <c r="E37" s="299" t="s">
        <v>175</v>
      </c>
      <c r="F37" s="301" t="s">
        <v>23</v>
      </c>
      <c r="G37" s="299" t="s">
        <v>12</v>
      </c>
      <c r="H37" s="117">
        <v>2500</v>
      </c>
      <c r="I37" s="20"/>
    </row>
    <row r="38" spans="1:22" ht="30" customHeight="1">
      <c r="A38" s="19"/>
      <c r="B38" s="49"/>
      <c r="C38" s="299" t="s">
        <v>6</v>
      </c>
      <c r="D38" s="304" t="s">
        <v>76</v>
      </c>
      <c r="E38" s="299" t="s">
        <v>174</v>
      </c>
      <c r="F38" s="301" t="s">
        <v>24</v>
      </c>
      <c r="G38" s="305" t="s">
        <v>18</v>
      </c>
      <c r="H38" s="117">
        <v>3500</v>
      </c>
      <c r="I38" s="20"/>
    </row>
    <row r="39" spans="1:22" ht="30" customHeight="1">
      <c r="A39" s="19"/>
      <c r="B39" s="49"/>
      <c r="C39" s="299" t="s">
        <v>8</v>
      </c>
      <c r="D39" s="303" t="s">
        <v>76</v>
      </c>
      <c r="E39" s="299" t="s">
        <v>174</v>
      </c>
      <c r="F39" s="301" t="s">
        <v>24</v>
      </c>
      <c r="G39" s="305" t="s">
        <v>14</v>
      </c>
      <c r="H39" s="117">
        <v>1500</v>
      </c>
      <c r="I39" s="20"/>
    </row>
    <row r="40" spans="1:22" ht="30" customHeight="1" thickBot="1">
      <c r="A40" s="19"/>
      <c r="B40" s="49"/>
      <c r="C40" s="54"/>
      <c r="D40" s="198"/>
      <c r="E40" s="54"/>
      <c r="F40" s="186"/>
      <c r="G40" s="99"/>
      <c r="H40" s="120">
        <v>0</v>
      </c>
      <c r="I40" s="20"/>
    </row>
    <row r="41" spans="1:22" ht="30" customHeight="1" thickBot="1">
      <c r="A41" s="19"/>
      <c r="B41" s="51"/>
      <c r="C41" s="52" t="s">
        <v>33</v>
      </c>
      <c r="D41" s="10"/>
      <c r="E41" s="10"/>
      <c r="F41" s="10"/>
      <c r="G41" s="10"/>
      <c r="H41" s="53">
        <f>SUM(H33:H40)</f>
        <v>24000</v>
      </c>
      <c r="I41" s="20"/>
    </row>
    <row r="42" spans="1:22" ht="30" customHeight="1">
      <c r="B42" s="20" t="s">
        <v>113</v>
      </c>
      <c r="C42" s="20"/>
      <c r="D42" s="20"/>
      <c r="E42" s="20"/>
      <c r="F42" s="20"/>
      <c r="G42" s="20"/>
      <c r="H42" s="20"/>
      <c r="I42" s="20"/>
      <c r="J42" s="20"/>
      <c r="K42" s="20"/>
      <c r="L42" s="19"/>
      <c r="M42" s="19"/>
      <c r="N42" s="19"/>
      <c r="O42" s="19"/>
      <c r="P42" s="19"/>
      <c r="Q42" s="19"/>
      <c r="R42" s="19"/>
      <c r="S42" s="19"/>
      <c r="T42" s="19"/>
      <c r="U42" s="19"/>
      <c r="V42" s="19"/>
    </row>
    <row r="43" spans="1:22" ht="30" customHeight="1">
      <c r="A43" s="19"/>
      <c r="B43" s="47" t="s">
        <v>72</v>
      </c>
      <c r="C43" s="47" t="s">
        <v>25</v>
      </c>
      <c r="D43" s="47" t="s">
        <v>4</v>
      </c>
      <c r="E43" s="46" t="s">
        <v>26</v>
      </c>
      <c r="F43" s="47" t="s">
        <v>27</v>
      </c>
      <c r="G43" s="33" t="s">
        <v>28</v>
      </c>
      <c r="H43" s="20"/>
    </row>
    <row r="44" spans="1:22" ht="30" customHeight="1">
      <c r="A44" s="19"/>
      <c r="B44" s="37" t="s">
        <v>119</v>
      </c>
      <c r="C44" s="298" t="s">
        <v>29</v>
      </c>
      <c r="D44" s="298" t="s">
        <v>197</v>
      </c>
      <c r="E44" s="306">
        <v>8000</v>
      </c>
      <c r="F44" s="306">
        <v>1</v>
      </c>
      <c r="G44" s="116">
        <f>E44*F44</f>
        <v>8000</v>
      </c>
      <c r="H44" s="20"/>
    </row>
    <row r="45" spans="1:22" ht="30" customHeight="1">
      <c r="A45" s="19"/>
      <c r="B45" s="11"/>
      <c r="C45" s="299" t="s">
        <v>30</v>
      </c>
      <c r="D45" s="299" t="s">
        <v>74</v>
      </c>
      <c r="E45" s="307">
        <v>15000</v>
      </c>
      <c r="F45" s="307">
        <v>1</v>
      </c>
      <c r="G45" s="117">
        <f>E45*F45</f>
        <v>15000</v>
      </c>
      <c r="H45" s="20"/>
    </row>
    <row r="46" spans="1:22" ht="30" customHeight="1">
      <c r="A46" s="19"/>
      <c r="B46" s="11"/>
      <c r="C46" s="299" t="s">
        <v>31</v>
      </c>
      <c r="D46" s="299" t="s">
        <v>0</v>
      </c>
      <c r="E46" s="307" t="s">
        <v>143</v>
      </c>
      <c r="F46" s="307" t="s">
        <v>32</v>
      </c>
      <c r="G46" s="117">
        <v>12000</v>
      </c>
      <c r="H46" s="20"/>
    </row>
    <row r="47" spans="1:22" ht="30" customHeight="1">
      <c r="A47" s="19"/>
      <c r="B47" s="11"/>
      <c r="C47" s="299" t="s">
        <v>34</v>
      </c>
      <c r="D47" s="299" t="s">
        <v>0</v>
      </c>
      <c r="E47" s="307" t="s">
        <v>143</v>
      </c>
      <c r="F47" s="307" t="s">
        <v>32</v>
      </c>
      <c r="G47" s="117">
        <v>12000</v>
      </c>
      <c r="H47" s="20"/>
    </row>
    <row r="48" spans="1:22" ht="30" customHeight="1" thickBot="1">
      <c r="A48" s="19"/>
      <c r="B48" s="11"/>
      <c r="C48" s="54"/>
      <c r="D48" s="54"/>
      <c r="E48" s="55"/>
      <c r="F48" s="55"/>
      <c r="G48" s="119">
        <f>E48*F48</f>
        <v>0</v>
      </c>
      <c r="H48" s="20"/>
    </row>
    <row r="49" spans="1:26" ht="30" customHeight="1" thickBot="1">
      <c r="A49" s="19"/>
      <c r="B49" s="17"/>
      <c r="C49" s="56" t="s">
        <v>33</v>
      </c>
      <c r="D49" s="10"/>
      <c r="E49" s="10"/>
      <c r="F49" s="10"/>
      <c r="G49" s="53">
        <f>SUM(G44:G48)</f>
        <v>47000</v>
      </c>
      <c r="H49" s="20"/>
    </row>
    <row r="50" spans="1:26" ht="30" customHeight="1">
      <c r="B50" s="20" t="s">
        <v>114</v>
      </c>
      <c r="C50" s="20"/>
      <c r="D50" s="20"/>
      <c r="E50" s="20"/>
      <c r="F50" s="20"/>
      <c r="H50" s="20"/>
      <c r="I50" s="20"/>
      <c r="J50" s="20"/>
      <c r="K50" s="20"/>
      <c r="L50" s="19"/>
      <c r="M50" s="19"/>
      <c r="N50" s="19"/>
      <c r="O50" s="19"/>
      <c r="P50" s="19"/>
      <c r="Q50" s="19"/>
      <c r="R50" s="19"/>
      <c r="S50" s="19"/>
      <c r="T50" s="19"/>
      <c r="U50" s="19"/>
      <c r="V50" s="19"/>
    </row>
    <row r="51" spans="1:26" ht="30" customHeight="1">
      <c r="A51" s="19"/>
      <c r="B51" s="59" t="s">
        <v>72</v>
      </c>
      <c r="C51" s="35" t="s">
        <v>159</v>
      </c>
      <c r="D51" s="35" t="s">
        <v>96</v>
      </c>
      <c r="E51" s="35" t="s">
        <v>38</v>
      </c>
      <c r="F51" s="33" t="s">
        <v>28</v>
      </c>
      <c r="G51" s="20"/>
      <c r="H51" s="21"/>
      <c r="J51" s="21"/>
      <c r="L51" s="22"/>
      <c r="Z51" s="21"/>
    </row>
    <row r="52" spans="1:26" ht="30" customHeight="1">
      <c r="A52" s="19"/>
      <c r="B52" s="60" t="s">
        <v>123</v>
      </c>
      <c r="C52" s="153"/>
      <c r="D52" s="153"/>
      <c r="E52" s="61"/>
      <c r="F52" s="190">
        <v>3000</v>
      </c>
      <c r="G52" s="20"/>
      <c r="H52" s="21"/>
      <c r="J52" s="21"/>
      <c r="L52" s="22"/>
      <c r="Z52" s="21"/>
    </row>
    <row r="53" spans="1:26" ht="30" customHeight="1" thickBot="1">
      <c r="A53" s="19"/>
      <c r="B53" s="63"/>
      <c r="C53" s="154"/>
      <c r="D53" s="154"/>
      <c r="E53" s="64"/>
      <c r="F53" s="191">
        <v>0</v>
      </c>
      <c r="G53" s="20"/>
      <c r="H53" s="21"/>
      <c r="J53" s="21"/>
      <c r="L53" s="22"/>
      <c r="Z53" s="21"/>
    </row>
    <row r="54" spans="1:26" ht="30" customHeight="1" thickBot="1">
      <c r="A54" s="19"/>
      <c r="B54" s="65"/>
      <c r="C54" s="66" t="s">
        <v>33</v>
      </c>
      <c r="D54" s="67"/>
      <c r="E54" s="67"/>
      <c r="F54" s="53">
        <f>SUM(F52:F53)</f>
        <v>3000</v>
      </c>
      <c r="G54" s="20"/>
      <c r="H54" s="21"/>
      <c r="J54" s="21"/>
      <c r="L54" s="22"/>
      <c r="Z54" s="21"/>
    </row>
    <row r="55" spans="1:26" ht="30" customHeight="1">
      <c r="A55" s="19"/>
      <c r="B55" s="68" t="s">
        <v>3</v>
      </c>
      <c r="C55" s="69" t="s">
        <v>36</v>
      </c>
      <c r="D55" s="69"/>
      <c r="E55" s="69"/>
      <c r="F55" s="122">
        <v>3600</v>
      </c>
      <c r="G55" s="20"/>
      <c r="H55" s="21"/>
      <c r="J55" s="21"/>
      <c r="L55" s="22"/>
      <c r="Z55" s="21"/>
    </row>
    <row r="56" spans="1:26" ht="30" customHeight="1">
      <c r="A56" s="19"/>
      <c r="B56" s="70"/>
      <c r="C56" s="69" t="s">
        <v>37</v>
      </c>
      <c r="D56" s="69"/>
      <c r="E56" s="69"/>
      <c r="F56" s="123">
        <v>3600</v>
      </c>
      <c r="G56" s="20"/>
      <c r="H56" s="21"/>
      <c r="J56" s="21"/>
      <c r="L56" s="22"/>
      <c r="Z56" s="21"/>
    </row>
    <row r="57" spans="1:26" ht="30" customHeight="1" thickBot="1">
      <c r="A57" s="19"/>
      <c r="B57" s="71"/>
      <c r="C57" s="69"/>
      <c r="D57" s="69"/>
      <c r="E57" s="69"/>
      <c r="F57" s="124">
        <v>0</v>
      </c>
      <c r="G57" s="20"/>
      <c r="H57" s="21"/>
      <c r="J57" s="21"/>
      <c r="L57" s="22"/>
      <c r="Z57" s="21"/>
    </row>
    <row r="58" spans="1:26" ht="30" customHeight="1" thickBot="1">
      <c r="A58" s="19"/>
      <c r="B58" s="72"/>
      <c r="C58" s="73" t="s">
        <v>33</v>
      </c>
      <c r="D58" s="74"/>
      <c r="E58" s="74"/>
      <c r="F58" s="121">
        <f>SUM(F55:F57)</f>
        <v>7200</v>
      </c>
      <c r="G58" s="20"/>
      <c r="H58" s="21"/>
      <c r="J58" s="21"/>
      <c r="L58" s="22"/>
      <c r="Z58" s="21"/>
    </row>
    <row r="59" spans="1:26" ht="30" customHeight="1">
      <c r="A59" s="19"/>
      <c r="B59" s="68" t="s">
        <v>54</v>
      </c>
      <c r="C59" s="308" t="s">
        <v>35</v>
      </c>
      <c r="D59" s="308" t="s">
        <v>183</v>
      </c>
      <c r="E59" s="60"/>
      <c r="F59" s="125">
        <v>5000</v>
      </c>
      <c r="G59" s="20"/>
      <c r="H59" s="21"/>
      <c r="J59" s="21"/>
      <c r="L59" s="22"/>
      <c r="Z59" s="21"/>
    </row>
    <row r="60" spans="1:26" ht="30" customHeight="1" thickBot="1">
      <c r="A60" s="19"/>
      <c r="B60" s="71"/>
      <c r="C60" s="309" t="s">
        <v>41</v>
      </c>
      <c r="D60" s="309" t="s">
        <v>184</v>
      </c>
      <c r="E60" s="170"/>
      <c r="F60" s="119">
        <v>5000</v>
      </c>
      <c r="G60" s="20"/>
      <c r="H60" s="21"/>
      <c r="J60" s="21"/>
      <c r="L60" s="22"/>
      <c r="Z60" s="21"/>
    </row>
    <row r="61" spans="1:26" ht="30" customHeight="1" thickBot="1">
      <c r="A61" s="19"/>
      <c r="B61" s="72"/>
      <c r="C61" s="73" t="s">
        <v>33</v>
      </c>
      <c r="D61" s="74"/>
      <c r="E61" s="74"/>
      <c r="F61" s="53">
        <f>SUM(F59:F60)</f>
        <v>10000</v>
      </c>
      <c r="G61" s="20"/>
      <c r="H61" s="21"/>
      <c r="J61" s="21"/>
      <c r="L61" s="22"/>
      <c r="Z61" s="21"/>
    </row>
    <row r="62" spans="1:26" ht="30" customHeight="1">
      <c r="A62" s="19"/>
      <c r="B62" s="31"/>
      <c r="C62" s="31"/>
      <c r="D62" s="77"/>
      <c r="E62" s="78"/>
      <c r="F62" s="78"/>
      <c r="G62" s="78"/>
      <c r="H62" s="78"/>
      <c r="I62" s="78"/>
      <c r="J62" s="78"/>
      <c r="K62" s="78"/>
      <c r="L62" s="58"/>
      <c r="M62" s="58"/>
      <c r="N62" s="57"/>
      <c r="O62" s="101"/>
      <c r="P62" s="101"/>
      <c r="Q62" s="101"/>
      <c r="R62" s="101"/>
      <c r="S62" s="101"/>
      <c r="T62" s="101"/>
      <c r="U62" s="101"/>
      <c r="V62" s="19"/>
    </row>
    <row r="63" spans="1:26" ht="30" customHeight="1">
      <c r="A63" s="20" t="s">
        <v>186</v>
      </c>
      <c r="B63" s="22"/>
      <c r="C63" s="20"/>
      <c r="D63" s="20"/>
      <c r="E63" s="20"/>
      <c r="F63" s="20"/>
      <c r="G63" s="20"/>
      <c r="H63" s="20"/>
      <c r="I63" s="20"/>
      <c r="J63" s="20"/>
      <c r="K63" s="20"/>
      <c r="L63" s="19"/>
      <c r="M63" s="19"/>
      <c r="N63" s="19"/>
      <c r="O63" s="19"/>
      <c r="P63" s="19"/>
      <c r="Q63" s="19"/>
      <c r="R63" s="19"/>
      <c r="S63" s="19"/>
      <c r="T63" s="19"/>
      <c r="U63" s="19"/>
      <c r="V63" s="19"/>
    </row>
    <row r="64" spans="1:26" ht="30" customHeight="1">
      <c r="B64" s="20" t="s">
        <v>49</v>
      </c>
      <c r="C64" s="20"/>
      <c r="D64" s="20"/>
      <c r="E64" s="20"/>
      <c r="F64" s="20"/>
      <c r="G64" s="20"/>
      <c r="H64" s="20"/>
      <c r="I64" s="20"/>
      <c r="J64" s="20"/>
      <c r="K64" s="20"/>
      <c r="L64" s="19"/>
      <c r="M64" s="19"/>
      <c r="N64" s="19"/>
      <c r="O64" s="19"/>
      <c r="P64" s="19"/>
      <c r="Q64" s="19"/>
      <c r="R64" s="19"/>
      <c r="S64" s="19"/>
      <c r="T64" s="19"/>
      <c r="U64" s="19"/>
      <c r="V64" s="19"/>
    </row>
    <row r="65" spans="1:22" ht="60" customHeight="1">
      <c r="A65" s="21"/>
      <c r="B65" s="329"/>
      <c r="C65" s="330"/>
      <c r="D65" s="330"/>
      <c r="E65" s="330"/>
      <c r="F65" s="330"/>
      <c r="G65" s="330"/>
      <c r="H65" s="330"/>
      <c r="I65" s="331"/>
      <c r="J65" s="44"/>
      <c r="K65" s="43"/>
      <c r="L65" s="44"/>
      <c r="M65" s="44"/>
      <c r="N65" s="44"/>
      <c r="O65" s="44"/>
      <c r="P65" s="44"/>
      <c r="Q65" s="44"/>
      <c r="R65" s="44"/>
      <c r="S65" s="44"/>
      <c r="T65" s="44"/>
      <c r="U65" s="44"/>
      <c r="V65" s="44"/>
    </row>
    <row r="66" spans="1:22" ht="30" customHeight="1">
      <c r="B66" s="19" t="s">
        <v>50</v>
      </c>
      <c r="C66" s="20"/>
      <c r="D66" s="20"/>
      <c r="E66" s="20"/>
      <c r="F66" s="20"/>
      <c r="G66" s="20"/>
      <c r="H66" s="20"/>
      <c r="I66" s="20"/>
      <c r="J66" s="20"/>
      <c r="K66" s="20"/>
      <c r="L66" s="19"/>
      <c r="M66" s="19"/>
      <c r="N66" s="19"/>
      <c r="O66" s="19"/>
      <c r="P66" s="19"/>
      <c r="Q66" s="19"/>
      <c r="R66" s="19"/>
      <c r="S66" s="19"/>
      <c r="T66" s="19"/>
      <c r="U66" s="19"/>
      <c r="V66" s="19"/>
    </row>
    <row r="67" spans="1:22" ht="30" customHeight="1">
      <c r="A67" s="19"/>
      <c r="B67" s="45" t="s">
        <v>72</v>
      </c>
      <c r="C67" s="46" t="s">
        <v>173</v>
      </c>
      <c r="D67" s="47" t="s">
        <v>202</v>
      </c>
      <c r="E67" s="46" t="s">
        <v>15</v>
      </c>
      <c r="F67" s="45" t="s">
        <v>62</v>
      </c>
      <c r="G67" s="46" t="s">
        <v>201</v>
      </c>
      <c r="H67" s="33" t="s">
        <v>10</v>
      </c>
      <c r="I67" s="20"/>
    </row>
    <row r="68" spans="1:22" ht="30" customHeight="1">
      <c r="A68" s="19"/>
      <c r="B68" s="16" t="s">
        <v>87</v>
      </c>
      <c r="C68" s="83"/>
      <c r="D68" s="83"/>
      <c r="E68" s="83"/>
      <c r="F68" s="183"/>
      <c r="G68" s="83"/>
      <c r="H68" s="116">
        <v>0</v>
      </c>
      <c r="I68" s="20"/>
    </row>
    <row r="69" spans="1:22" ht="30" customHeight="1">
      <c r="A69" s="19"/>
      <c r="B69" s="49"/>
      <c r="C69" s="85"/>
      <c r="D69" s="156"/>
      <c r="E69" s="85"/>
      <c r="F69" s="184"/>
      <c r="G69" s="85"/>
      <c r="H69" s="117">
        <v>0</v>
      </c>
      <c r="I69" s="20"/>
    </row>
    <row r="70" spans="1:22" ht="30" customHeight="1">
      <c r="A70" s="19"/>
      <c r="B70" s="49"/>
      <c r="C70" s="85"/>
      <c r="D70" s="86"/>
      <c r="E70" s="85"/>
      <c r="F70" s="184"/>
      <c r="G70" s="85"/>
      <c r="H70" s="117">
        <v>0</v>
      </c>
      <c r="I70" s="20"/>
    </row>
    <row r="71" spans="1:22" ht="30" customHeight="1">
      <c r="A71" s="19"/>
      <c r="B71" s="49"/>
      <c r="C71" s="85"/>
      <c r="D71" s="85"/>
      <c r="E71" s="85"/>
      <c r="F71" s="184"/>
      <c r="G71" s="85"/>
      <c r="H71" s="117">
        <v>0</v>
      </c>
      <c r="I71" s="20"/>
    </row>
    <row r="72" spans="1:22" ht="30" customHeight="1" thickBot="1">
      <c r="A72" s="19"/>
      <c r="B72" s="49"/>
      <c r="C72" s="85"/>
      <c r="D72" s="85"/>
      <c r="E72" s="85"/>
      <c r="F72" s="184"/>
      <c r="G72" s="85"/>
      <c r="H72" s="120">
        <v>0</v>
      </c>
      <c r="I72" s="20"/>
    </row>
    <row r="73" spans="1:22" ht="30" customHeight="1" thickBot="1">
      <c r="A73" s="19"/>
      <c r="B73" s="51"/>
      <c r="C73" s="52" t="s">
        <v>33</v>
      </c>
      <c r="D73" s="10"/>
      <c r="E73" s="10"/>
      <c r="F73" s="10"/>
      <c r="G73" s="10"/>
      <c r="H73" s="53">
        <f>SUM(H68:H72)</f>
        <v>0</v>
      </c>
      <c r="I73" s="20"/>
    </row>
    <row r="74" spans="1:22" ht="30" customHeight="1">
      <c r="B74" s="19" t="s">
        <v>51</v>
      </c>
      <c r="C74" s="20"/>
      <c r="D74" s="20"/>
      <c r="E74" s="20"/>
      <c r="F74" s="20"/>
      <c r="G74" s="20"/>
      <c r="H74" s="20"/>
      <c r="I74" s="20"/>
      <c r="J74" s="20"/>
      <c r="K74" s="20"/>
      <c r="L74" s="19"/>
      <c r="M74" s="19"/>
      <c r="N74" s="19"/>
      <c r="O74" s="19"/>
      <c r="P74" s="19"/>
      <c r="Q74" s="19"/>
      <c r="R74" s="19"/>
      <c r="S74" s="19"/>
      <c r="T74" s="19"/>
      <c r="U74" s="19"/>
      <c r="V74" s="19"/>
    </row>
    <row r="75" spans="1:22" ht="30" customHeight="1">
      <c r="A75" s="19"/>
      <c r="B75" s="47" t="s">
        <v>72</v>
      </c>
      <c r="C75" s="47" t="s">
        <v>25</v>
      </c>
      <c r="D75" s="47" t="s">
        <v>4</v>
      </c>
      <c r="E75" s="46" t="s">
        <v>26</v>
      </c>
      <c r="F75" s="47" t="s">
        <v>27</v>
      </c>
      <c r="G75" s="33" t="s">
        <v>28</v>
      </c>
      <c r="H75" s="20"/>
    </row>
    <row r="76" spans="1:22" ht="30" customHeight="1">
      <c r="A76" s="19"/>
      <c r="B76" s="37" t="s">
        <v>119</v>
      </c>
      <c r="C76" s="83"/>
      <c r="D76" s="83"/>
      <c r="E76" s="199"/>
      <c r="F76" s="199"/>
      <c r="G76" s="116">
        <f>E76*F76</f>
        <v>0</v>
      </c>
      <c r="H76" s="20"/>
    </row>
    <row r="77" spans="1:22" ht="30" customHeight="1">
      <c r="A77" s="19"/>
      <c r="B77" s="11"/>
      <c r="C77" s="85"/>
      <c r="D77" s="85"/>
      <c r="E77" s="200"/>
      <c r="F77" s="200"/>
      <c r="G77" s="117">
        <f>E77*F77</f>
        <v>0</v>
      </c>
      <c r="H77" s="20"/>
    </row>
    <row r="78" spans="1:22" ht="30" customHeight="1" thickBot="1">
      <c r="A78" s="19"/>
      <c r="B78" s="11"/>
      <c r="C78" s="54"/>
      <c r="D78" s="54"/>
      <c r="E78" s="155"/>
      <c r="F78" s="155"/>
      <c r="G78" s="120">
        <f>E78*F78</f>
        <v>0</v>
      </c>
      <c r="H78" s="20"/>
    </row>
    <row r="79" spans="1:22" ht="30" customHeight="1" thickBot="1">
      <c r="A79" s="19"/>
      <c r="B79" s="17"/>
      <c r="C79" s="56" t="s">
        <v>33</v>
      </c>
      <c r="D79" s="10"/>
      <c r="E79" s="10"/>
      <c r="F79" s="10"/>
      <c r="G79" s="53">
        <f>SUM(G76:G78)</f>
        <v>0</v>
      </c>
      <c r="H79" s="20"/>
    </row>
    <row r="80" spans="1:22" ht="30" customHeight="1">
      <c r="B80" s="19" t="s">
        <v>52</v>
      </c>
      <c r="C80" s="20"/>
      <c r="D80" s="20"/>
      <c r="E80" s="20"/>
      <c r="F80" s="20"/>
      <c r="G80" s="20"/>
      <c r="H80" s="20"/>
      <c r="I80" s="20"/>
      <c r="J80" s="20"/>
      <c r="K80" s="20"/>
      <c r="L80" s="19"/>
      <c r="M80" s="19"/>
      <c r="N80" s="19"/>
      <c r="O80" s="19"/>
      <c r="P80" s="19"/>
      <c r="Q80" s="19"/>
      <c r="R80" s="19"/>
      <c r="S80" s="19"/>
      <c r="T80" s="19"/>
      <c r="U80" s="19"/>
      <c r="V80" s="19"/>
    </row>
    <row r="81" spans="1:26" ht="30" customHeight="1">
      <c r="A81" s="19"/>
      <c r="B81" s="59" t="s">
        <v>72</v>
      </c>
      <c r="C81" s="35" t="s">
        <v>206</v>
      </c>
      <c r="D81" s="35" t="s">
        <v>198</v>
      </c>
      <c r="E81" s="35" t="s">
        <v>204</v>
      </c>
      <c r="F81" s="166" t="s">
        <v>28</v>
      </c>
      <c r="G81" s="20"/>
      <c r="H81" s="21"/>
      <c r="J81" s="21"/>
      <c r="L81" s="22"/>
      <c r="Z81" s="21"/>
    </row>
    <row r="82" spans="1:26" ht="30" customHeight="1">
      <c r="A82" s="19"/>
      <c r="B82" s="63" t="s">
        <v>123</v>
      </c>
      <c r="C82" s="160"/>
      <c r="D82" s="153"/>
      <c r="E82" s="167"/>
      <c r="F82" s="255">
        <v>0</v>
      </c>
      <c r="G82" s="20"/>
      <c r="H82" s="21"/>
      <c r="J82" s="21"/>
      <c r="L82" s="22"/>
      <c r="Z82" s="21"/>
    </row>
    <row r="83" spans="1:26" ht="30" customHeight="1" thickBot="1">
      <c r="A83" s="19"/>
      <c r="B83" s="164"/>
      <c r="C83" s="165"/>
      <c r="D83" s="154"/>
      <c r="E83" s="154"/>
      <c r="F83" s="256">
        <v>0</v>
      </c>
      <c r="G83" s="20"/>
      <c r="H83" s="21"/>
      <c r="J83" s="21"/>
      <c r="L83" s="22"/>
      <c r="Z83" s="21"/>
    </row>
    <row r="84" spans="1:26" ht="30" customHeight="1" thickBot="1">
      <c r="A84" s="19"/>
      <c r="B84" s="65"/>
      <c r="C84" s="16" t="s">
        <v>205</v>
      </c>
      <c r="D84" s="161"/>
      <c r="E84" s="161"/>
      <c r="F84" s="234">
        <f>SUM(F82:F83)</f>
        <v>0</v>
      </c>
      <c r="G84" s="20"/>
      <c r="H84" s="21"/>
      <c r="J84" s="21"/>
      <c r="L84" s="22"/>
      <c r="Z84" s="21"/>
    </row>
    <row r="85" spans="1:26" ht="30" customHeight="1">
      <c r="A85" s="19"/>
      <c r="B85" s="37" t="s">
        <v>3</v>
      </c>
      <c r="C85" s="69" t="s">
        <v>36</v>
      </c>
      <c r="D85" s="69"/>
      <c r="E85" s="69"/>
      <c r="F85" s="235">
        <v>0</v>
      </c>
      <c r="G85" s="20"/>
      <c r="H85" s="21"/>
      <c r="J85" s="21"/>
      <c r="L85" s="22"/>
      <c r="Z85" s="21"/>
    </row>
    <row r="86" spans="1:26" ht="30" customHeight="1">
      <c r="A86" s="19"/>
      <c r="B86" s="162"/>
      <c r="C86" s="69" t="s">
        <v>37</v>
      </c>
      <c r="D86" s="69"/>
      <c r="E86" s="69"/>
      <c r="F86" s="236">
        <v>0</v>
      </c>
      <c r="G86" s="20"/>
      <c r="H86" s="21"/>
      <c r="J86" s="21"/>
      <c r="L86" s="22"/>
      <c r="Z86" s="21"/>
    </row>
    <row r="87" spans="1:26" ht="30" customHeight="1" thickBot="1">
      <c r="A87" s="19"/>
      <c r="B87" s="11"/>
      <c r="C87" s="69"/>
      <c r="D87" s="69"/>
      <c r="E87" s="69"/>
      <c r="F87" s="237">
        <v>0</v>
      </c>
      <c r="G87" s="20"/>
      <c r="H87" s="21"/>
      <c r="J87" s="21"/>
      <c r="L87" s="22"/>
      <c r="Z87" s="21"/>
    </row>
    <row r="88" spans="1:26" ht="30" customHeight="1" thickBot="1">
      <c r="A88" s="19"/>
      <c r="B88" s="17"/>
      <c r="C88" s="163" t="s">
        <v>33</v>
      </c>
      <c r="D88" s="168"/>
      <c r="E88" s="169"/>
      <c r="F88" s="234">
        <f>SUM(F85:F87)</f>
        <v>0</v>
      </c>
      <c r="G88" s="20"/>
      <c r="H88" s="21"/>
      <c r="J88" s="21"/>
      <c r="L88" s="22"/>
      <c r="Z88" s="21"/>
    </row>
    <row r="89" spans="1:26" ht="30" customHeight="1">
      <c r="A89" s="19"/>
      <c r="B89" s="37" t="s">
        <v>54</v>
      </c>
      <c r="C89" s="156"/>
      <c r="D89" s="201"/>
      <c r="E89" s="201"/>
      <c r="F89" s="257">
        <v>0</v>
      </c>
      <c r="G89" s="20"/>
      <c r="H89" s="21"/>
      <c r="J89" s="21"/>
      <c r="L89" s="22"/>
      <c r="Z89" s="21"/>
    </row>
    <row r="90" spans="1:26" ht="30" customHeight="1" thickBot="1">
      <c r="A90" s="19"/>
      <c r="B90" s="11"/>
      <c r="C90" s="86"/>
      <c r="D90" s="170"/>
      <c r="E90" s="170"/>
      <c r="F90" s="258">
        <v>0</v>
      </c>
      <c r="G90" s="20"/>
      <c r="H90" s="21"/>
      <c r="J90" s="21"/>
      <c r="L90" s="22"/>
      <c r="Z90" s="21"/>
    </row>
    <row r="91" spans="1:26" ht="30" customHeight="1" thickBot="1">
      <c r="A91" s="19"/>
      <c r="B91" s="17"/>
      <c r="C91" s="163" t="s">
        <v>33</v>
      </c>
      <c r="D91" s="168"/>
      <c r="E91" s="168"/>
      <c r="F91" s="234">
        <f>SUM(F89:F90)</f>
        <v>0</v>
      </c>
      <c r="G91" s="20"/>
      <c r="H91" s="21"/>
      <c r="J91" s="21"/>
      <c r="L91" s="22"/>
      <c r="Z91" s="21"/>
    </row>
    <row r="92" spans="1:26" ht="30" customHeight="1">
      <c r="A92" s="21"/>
      <c r="B92" s="22"/>
      <c r="C92" s="22"/>
      <c r="X92" s="31"/>
    </row>
    <row r="93" spans="1:26" ht="30" customHeight="1">
      <c r="A93" s="19" t="s">
        <v>138</v>
      </c>
      <c r="B93" s="20"/>
      <c r="C93" s="20"/>
      <c r="D93" s="20"/>
      <c r="E93" s="20"/>
      <c r="F93" s="20"/>
      <c r="G93" s="20"/>
      <c r="H93" s="20"/>
      <c r="I93" s="20"/>
      <c r="J93" s="20"/>
      <c r="K93" s="20"/>
      <c r="L93" s="19"/>
      <c r="M93" s="19"/>
      <c r="N93" s="19"/>
      <c r="O93" s="19"/>
      <c r="P93" s="19"/>
      <c r="Q93" s="19"/>
      <c r="R93" s="19"/>
      <c r="S93" s="19"/>
      <c r="T93" s="19"/>
      <c r="U93" s="19"/>
      <c r="V93" s="19"/>
    </row>
    <row r="94" spans="1:26" ht="30" customHeight="1">
      <c r="B94" s="19" t="s">
        <v>178</v>
      </c>
      <c r="C94" s="20"/>
      <c r="D94" s="20"/>
      <c r="E94" s="20"/>
      <c r="F94" s="20"/>
      <c r="G94" s="20"/>
      <c r="H94" s="20"/>
      <c r="I94" s="20"/>
      <c r="J94" s="20"/>
      <c r="K94" s="20"/>
      <c r="L94" s="19"/>
      <c r="M94" s="19"/>
      <c r="N94" s="19"/>
      <c r="O94" s="19"/>
      <c r="P94" s="19"/>
      <c r="Q94" s="19"/>
      <c r="R94" s="19"/>
      <c r="S94" s="19"/>
      <c r="T94" s="19"/>
      <c r="U94" s="19"/>
      <c r="V94" s="19"/>
    </row>
    <row r="95" spans="1:26" ht="30" customHeight="1">
      <c r="A95" s="19"/>
      <c r="B95" s="47" t="s">
        <v>72</v>
      </c>
      <c r="C95" s="47" t="s">
        <v>25</v>
      </c>
      <c r="D95" s="47" t="s">
        <v>4</v>
      </c>
      <c r="E95" s="46" t="s">
        <v>26</v>
      </c>
      <c r="F95" s="47" t="s">
        <v>27</v>
      </c>
      <c r="G95" s="33" t="s">
        <v>28</v>
      </c>
      <c r="H95" s="20"/>
    </row>
    <row r="96" spans="1:26" ht="30" customHeight="1">
      <c r="A96" s="19"/>
      <c r="B96" s="37" t="s">
        <v>119</v>
      </c>
      <c r="C96" s="83"/>
      <c r="D96" s="83"/>
      <c r="E96" s="88"/>
      <c r="F96" s="88"/>
      <c r="G96" s="124">
        <f>E96*F96</f>
        <v>0</v>
      </c>
      <c r="H96" s="20"/>
    </row>
    <row r="97" spans="1:26" ht="30" customHeight="1">
      <c r="A97" s="19"/>
      <c r="B97" s="89"/>
      <c r="C97" s="85"/>
      <c r="D97" s="85"/>
      <c r="E97" s="91"/>
      <c r="F97" s="91"/>
      <c r="G97" s="117">
        <f t="shared" ref="G97" si="0">E97*F97</f>
        <v>0</v>
      </c>
      <c r="H97" s="20"/>
    </row>
    <row r="98" spans="1:26" ht="30" customHeight="1" thickBot="1">
      <c r="A98" s="19"/>
      <c r="B98" s="89"/>
      <c r="C98" s="54"/>
      <c r="D98" s="54"/>
      <c r="E98" s="55"/>
      <c r="F98" s="55"/>
      <c r="G98" s="120">
        <f>E98*F98</f>
        <v>0</v>
      </c>
      <c r="H98" s="20"/>
    </row>
    <row r="99" spans="1:26" ht="30" customHeight="1" thickBot="1">
      <c r="A99" s="19"/>
      <c r="B99" s="92"/>
      <c r="C99" s="56" t="s">
        <v>33</v>
      </c>
      <c r="D99" s="93"/>
      <c r="E99" s="93"/>
      <c r="F99" s="93"/>
      <c r="G99" s="53">
        <f>SUM(G96:G98)</f>
        <v>0</v>
      </c>
      <c r="H99" s="20"/>
    </row>
    <row r="100" spans="1:26" ht="30" customHeight="1">
      <c r="B100" s="20" t="s">
        <v>52</v>
      </c>
      <c r="C100" s="20"/>
      <c r="D100" s="20"/>
      <c r="E100" s="20"/>
      <c r="F100" s="20"/>
      <c r="H100" s="20"/>
      <c r="I100" s="20"/>
      <c r="J100" s="20"/>
      <c r="K100" s="20"/>
      <c r="L100" s="19"/>
      <c r="M100" s="19"/>
      <c r="N100" s="19"/>
      <c r="O100" s="19"/>
      <c r="P100" s="19"/>
      <c r="Q100" s="19"/>
      <c r="R100" s="19"/>
      <c r="S100" s="19"/>
      <c r="T100" s="19"/>
      <c r="U100" s="19"/>
      <c r="V100" s="19"/>
    </row>
    <row r="101" spans="1:26" ht="30" customHeight="1">
      <c r="A101" s="19"/>
      <c r="B101" s="47" t="s">
        <v>72</v>
      </c>
      <c r="C101" s="35" t="s">
        <v>206</v>
      </c>
      <c r="D101" s="35" t="s">
        <v>198</v>
      </c>
      <c r="E101" s="35" t="s">
        <v>204</v>
      </c>
      <c r="F101" s="33" t="s">
        <v>28</v>
      </c>
      <c r="G101" s="20"/>
      <c r="H101" s="21"/>
      <c r="J101" s="21"/>
      <c r="L101" s="22"/>
      <c r="Z101" s="21"/>
    </row>
    <row r="102" spans="1:26" ht="30" customHeight="1">
      <c r="A102" s="19"/>
      <c r="B102" s="60" t="s">
        <v>207</v>
      </c>
      <c r="C102" s="172"/>
      <c r="D102" s="172"/>
      <c r="E102" s="172"/>
      <c r="F102" s="259">
        <v>0</v>
      </c>
      <c r="G102" s="20"/>
      <c r="H102" s="21"/>
      <c r="J102" s="21"/>
      <c r="L102" s="22"/>
      <c r="Z102" s="21"/>
    </row>
    <row r="103" spans="1:26" ht="30" customHeight="1" thickBot="1">
      <c r="A103" s="19"/>
      <c r="B103" s="171"/>
      <c r="C103" s="173"/>
      <c r="D103" s="173"/>
      <c r="E103" s="173"/>
      <c r="F103" s="260">
        <v>0</v>
      </c>
      <c r="G103" s="20"/>
      <c r="H103" s="21"/>
      <c r="J103" s="21"/>
      <c r="L103" s="22"/>
      <c r="Z103" s="21"/>
    </row>
    <row r="104" spans="1:26" ht="30" customHeight="1" thickBot="1">
      <c r="A104" s="19"/>
      <c r="B104" s="103"/>
      <c r="C104" s="40" t="s">
        <v>205</v>
      </c>
      <c r="D104" s="10"/>
      <c r="E104" s="10"/>
      <c r="F104" s="53">
        <f>SUM(F102:F103)</f>
        <v>0</v>
      </c>
      <c r="G104" s="20"/>
      <c r="H104" s="21"/>
      <c r="J104" s="21"/>
      <c r="L104" s="22"/>
      <c r="Z104" s="21"/>
    </row>
    <row r="105" spans="1:26" ht="30" customHeight="1">
      <c r="A105" s="19"/>
      <c r="B105" s="82" t="s">
        <v>3</v>
      </c>
      <c r="C105" s="69" t="s">
        <v>36</v>
      </c>
      <c r="D105" s="69"/>
      <c r="E105" s="69"/>
      <c r="F105" s="122">
        <v>3600</v>
      </c>
      <c r="G105" s="20"/>
      <c r="H105" s="21"/>
      <c r="J105" s="21"/>
      <c r="L105" s="22"/>
      <c r="Z105" s="21"/>
    </row>
    <row r="106" spans="1:26" ht="30" customHeight="1" thickBot="1">
      <c r="A106" s="19"/>
      <c r="B106" s="84"/>
      <c r="C106" s="69" t="s">
        <v>37</v>
      </c>
      <c r="D106" s="69"/>
      <c r="E106" s="69"/>
      <c r="F106" s="124">
        <v>3600</v>
      </c>
      <c r="G106" s="20"/>
      <c r="H106" s="21"/>
      <c r="J106" s="21"/>
      <c r="L106" s="22"/>
      <c r="Z106" s="21"/>
    </row>
    <row r="107" spans="1:26" ht="30" customHeight="1" thickBot="1">
      <c r="A107" s="19"/>
      <c r="B107" s="12"/>
      <c r="C107" s="73" t="s">
        <v>33</v>
      </c>
      <c r="D107" s="74"/>
      <c r="E107" s="74"/>
      <c r="F107" s="53">
        <f>SUM(F105:F106)</f>
        <v>7200</v>
      </c>
      <c r="G107" s="20"/>
      <c r="H107" s="21"/>
      <c r="J107" s="21"/>
      <c r="L107" s="22"/>
      <c r="Z107" s="21"/>
    </row>
    <row r="108" spans="1:26" ht="30" customHeight="1">
      <c r="A108" s="19"/>
      <c r="B108" s="82" t="s">
        <v>54</v>
      </c>
      <c r="C108" s="308" t="s">
        <v>35</v>
      </c>
      <c r="D108" s="308" t="s">
        <v>208</v>
      </c>
      <c r="E108" s="60"/>
      <c r="F108" s="125">
        <v>5000</v>
      </c>
      <c r="G108" s="20"/>
      <c r="H108" s="21"/>
      <c r="J108" s="21"/>
      <c r="L108" s="22"/>
      <c r="Z108" s="21"/>
    </row>
    <row r="109" spans="1:26" ht="30" customHeight="1">
      <c r="A109" s="19"/>
      <c r="B109" s="14"/>
      <c r="C109" s="310" t="s">
        <v>41</v>
      </c>
      <c r="D109" s="310" t="s">
        <v>209</v>
      </c>
      <c r="E109" s="75"/>
      <c r="F109" s="117">
        <v>5000</v>
      </c>
      <c r="G109" s="20"/>
      <c r="H109" s="21"/>
      <c r="J109" s="21"/>
      <c r="L109" s="22"/>
      <c r="Z109" s="21"/>
    </row>
    <row r="110" spans="1:26" ht="30" customHeight="1" thickBot="1">
      <c r="A110" s="19"/>
      <c r="B110" s="14"/>
      <c r="C110" s="76"/>
      <c r="D110" s="76"/>
      <c r="E110" s="76"/>
      <c r="F110" s="261">
        <v>0</v>
      </c>
      <c r="G110" s="20"/>
      <c r="H110" s="21"/>
      <c r="J110" s="21"/>
      <c r="L110" s="22"/>
      <c r="Z110" s="21"/>
    </row>
    <row r="111" spans="1:26" ht="30" customHeight="1" thickBot="1">
      <c r="A111" s="19"/>
      <c r="B111" s="12"/>
      <c r="C111" s="73" t="s">
        <v>33</v>
      </c>
      <c r="D111" s="74"/>
      <c r="E111" s="74"/>
      <c r="F111" s="53">
        <f>SUM(F108:F110)</f>
        <v>10000</v>
      </c>
      <c r="G111" s="20"/>
      <c r="H111" s="21"/>
      <c r="J111" s="21"/>
      <c r="L111" s="22"/>
      <c r="Z111" s="21"/>
    </row>
    <row r="112" spans="1:26" ht="30" customHeight="1">
      <c r="A112" s="19" t="s">
        <v>251</v>
      </c>
      <c r="C112" s="20"/>
      <c r="D112" s="20"/>
      <c r="E112" s="20"/>
      <c r="F112" s="20"/>
      <c r="G112" s="20"/>
      <c r="H112" s="20"/>
      <c r="I112" s="20"/>
      <c r="J112" s="20"/>
      <c r="K112" s="20"/>
      <c r="L112" s="19"/>
      <c r="M112" s="19"/>
      <c r="N112" s="19"/>
      <c r="O112" s="19"/>
      <c r="P112" s="19"/>
      <c r="Q112" s="19"/>
      <c r="R112" s="19"/>
      <c r="S112" s="19"/>
      <c r="T112" s="19"/>
      <c r="U112" s="19"/>
      <c r="V112" s="19"/>
    </row>
    <row r="113" spans="1:26" ht="30" customHeight="1">
      <c r="A113" s="19"/>
      <c r="B113" s="47" t="s">
        <v>72</v>
      </c>
      <c r="C113" s="269" t="s">
        <v>206</v>
      </c>
      <c r="D113" s="269" t="s">
        <v>198</v>
      </c>
      <c r="E113" s="269" t="s">
        <v>204</v>
      </c>
      <c r="F113" s="33" t="s">
        <v>28</v>
      </c>
      <c r="G113" s="20"/>
      <c r="H113" s="21"/>
      <c r="J113" s="21"/>
      <c r="L113" s="22"/>
      <c r="Z113" s="21"/>
    </row>
    <row r="114" spans="1:26" ht="30" customHeight="1">
      <c r="A114" s="19"/>
      <c r="B114" s="96" t="s">
        <v>3</v>
      </c>
      <c r="C114" s="83" t="s">
        <v>36</v>
      </c>
      <c r="D114" s="288" t="s">
        <v>210</v>
      </c>
      <c r="E114" s="270"/>
      <c r="F114" s="116">
        <v>800</v>
      </c>
      <c r="G114" s="20"/>
      <c r="H114" s="21"/>
      <c r="J114" s="21"/>
      <c r="L114" s="22"/>
      <c r="Z114" s="21"/>
    </row>
    <row r="115" spans="1:26" ht="30" customHeight="1">
      <c r="A115" s="19"/>
      <c r="B115" s="89"/>
      <c r="C115" s="85" t="s">
        <v>37</v>
      </c>
      <c r="D115" s="310" t="s">
        <v>211</v>
      </c>
      <c r="E115" s="75"/>
      <c r="F115" s="271">
        <v>1200</v>
      </c>
      <c r="G115" s="20"/>
      <c r="H115" s="21"/>
      <c r="J115" s="21"/>
      <c r="L115" s="22"/>
      <c r="Z115" s="21"/>
    </row>
    <row r="116" spans="1:26" ht="30" customHeight="1" thickBot="1">
      <c r="A116" s="19"/>
      <c r="B116" s="89"/>
      <c r="C116" s="162"/>
      <c r="D116" s="76"/>
      <c r="E116" s="76"/>
      <c r="F116" s="120">
        <v>0</v>
      </c>
      <c r="G116" s="20"/>
      <c r="H116" s="21"/>
      <c r="J116" s="21"/>
      <c r="L116" s="22"/>
      <c r="Z116" s="21"/>
    </row>
    <row r="117" spans="1:26" ht="30" customHeight="1" thickBot="1">
      <c r="A117" s="19"/>
      <c r="B117" s="92"/>
      <c r="C117" s="272" t="s">
        <v>33</v>
      </c>
      <c r="D117" s="273"/>
      <c r="E117" s="273"/>
      <c r="F117" s="53">
        <f>SUM(F114:F116)</f>
        <v>2000</v>
      </c>
      <c r="G117" s="20"/>
      <c r="H117" s="21"/>
      <c r="J117" s="21"/>
      <c r="L117" s="22"/>
      <c r="Z117" s="21"/>
    </row>
    <row r="118" spans="1:26" ht="30" customHeight="1">
      <c r="A118" s="19"/>
      <c r="B118" s="174" t="s">
        <v>87</v>
      </c>
      <c r="C118" s="308" t="s">
        <v>42</v>
      </c>
      <c r="D118" s="311" t="s">
        <v>212</v>
      </c>
      <c r="E118" s="176"/>
      <c r="F118" s="125">
        <v>0</v>
      </c>
      <c r="G118" s="20"/>
      <c r="H118" s="21"/>
      <c r="J118" s="21"/>
      <c r="L118" s="22"/>
      <c r="Z118" s="21"/>
    </row>
    <row r="119" spans="1:26" ht="30" customHeight="1" thickBot="1">
      <c r="A119" s="19"/>
      <c r="B119" s="175"/>
      <c r="C119" s="159"/>
      <c r="D119" s="177"/>
      <c r="E119" s="177"/>
      <c r="F119" s="119">
        <v>0</v>
      </c>
      <c r="G119" s="20"/>
      <c r="H119" s="21"/>
      <c r="J119" s="21"/>
      <c r="L119" s="22"/>
      <c r="Z119" s="21"/>
    </row>
    <row r="120" spans="1:26" ht="30" customHeight="1" thickBot="1">
      <c r="A120" s="19"/>
      <c r="B120" s="175"/>
      <c r="C120" s="96" t="s">
        <v>205</v>
      </c>
      <c r="D120" s="81"/>
      <c r="E120" s="81"/>
      <c r="F120" s="53">
        <f>SUM(F118:F119)</f>
        <v>0</v>
      </c>
      <c r="G120" s="20"/>
      <c r="H120" s="21"/>
      <c r="J120" s="21"/>
      <c r="L120" s="22"/>
      <c r="Z120" s="21"/>
    </row>
    <row r="121" spans="1:26" ht="30" customHeight="1">
      <c r="A121" s="19"/>
      <c r="B121" s="174" t="s">
        <v>54</v>
      </c>
      <c r="C121" s="312" t="s">
        <v>39</v>
      </c>
      <c r="D121" s="313" t="s">
        <v>59</v>
      </c>
      <c r="E121" s="68"/>
      <c r="F121" s="125">
        <v>100</v>
      </c>
      <c r="G121" s="20"/>
      <c r="H121" s="21"/>
      <c r="J121" s="21"/>
      <c r="L121" s="22"/>
      <c r="Z121" s="21"/>
    </row>
    <row r="122" spans="1:26" ht="30" customHeight="1">
      <c r="A122" s="19"/>
      <c r="B122" s="274"/>
      <c r="C122" s="314" t="s">
        <v>41</v>
      </c>
      <c r="D122" s="315" t="s">
        <v>60</v>
      </c>
      <c r="E122" s="137"/>
      <c r="F122" s="117">
        <v>500</v>
      </c>
      <c r="G122" s="20"/>
      <c r="H122" s="21"/>
      <c r="J122" s="21"/>
      <c r="L122" s="22"/>
      <c r="Z122" s="21"/>
    </row>
    <row r="123" spans="1:26" ht="30" customHeight="1" thickBot="1">
      <c r="A123" s="19"/>
      <c r="B123" s="274"/>
      <c r="C123" s="103"/>
      <c r="D123" s="103"/>
      <c r="E123" s="103"/>
      <c r="F123" s="125">
        <v>0</v>
      </c>
      <c r="G123" s="20"/>
      <c r="H123" s="21"/>
      <c r="J123" s="21"/>
      <c r="L123" s="22"/>
      <c r="Z123" s="21"/>
    </row>
    <row r="124" spans="1:26" ht="30" customHeight="1" thickBot="1">
      <c r="A124" s="19"/>
      <c r="B124" s="275"/>
      <c r="C124" s="73" t="s">
        <v>33</v>
      </c>
      <c r="D124" s="74"/>
      <c r="E124" s="74"/>
      <c r="F124" s="53">
        <f>SUM(F121:F123)</f>
        <v>600</v>
      </c>
      <c r="G124" s="20"/>
      <c r="H124" s="21"/>
      <c r="J124" s="21"/>
      <c r="L124" s="22"/>
      <c r="Z124" s="21"/>
    </row>
    <row r="125" spans="1:26" ht="30" customHeight="1">
      <c r="A125" s="19" t="s">
        <v>259</v>
      </c>
      <c r="C125" s="20"/>
      <c r="D125" s="20"/>
      <c r="E125" s="20"/>
      <c r="F125" s="20"/>
      <c r="G125" s="20"/>
      <c r="H125" s="20"/>
      <c r="I125" s="20"/>
      <c r="J125" s="20"/>
      <c r="K125" s="20"/>
      <c r="L125" s="19"/>
      <c r="M125" s="19"/>
      <c r="N125" s="19"/>
      <c r="O125" s="19"/>
      <c r="P125" s="19"/>
      <c r="Q125" s="19"/>
      <c r="R125" s="19"/>
      <c r="S125" s="19"/>
      <c r="T125" s="19"/>
      <c r="U125" s="19"/>
      <c r="V125" s="19"/>
    </row>
    <row r="126" spans="1:26" ht="30" customHeight="1">
      <c r="A126" s="19"/>
      <c r="B126" s="47" t="s">
        <v>72</v>
      </c>
      <c r="C126" s="47" t="s">
        <v>159</v>
      </c>
      <c r="D126" s="47" t="s">
        <v>213</v>
      </c>
      <c r="E126" s="47" t="s">
        <v>38</v>
      </c>
      <c r="F126" s="34" t="s">
        <v>28</v>
      </c>
      <c r="G126" s="20"/>
      <c r="L126" s="22"/>
      <c r="Z126" s="21"/>
    </row>
    <row r="127" spans="1:26" ht="30" customHeight="1">
      <c r="A127" s="19"/>
      <c r="B127" s="37" t="s">
        <v>3</v>
      </c>
      <c r="C127" s="60"/>
      <c r="D127" s="60"/>
      <c r="E127" s="157"/>
      <c r="F127" s="262">
        <v>0</v>
      </c>
      <c r="G127" s="20"/>
      <c r="L127" s="22"/>
      <c r="Z127" s="21"/>
    </row>
    <row r="128" spans="1:26" ht="30" customHeight="1" thickBot="1">
      <c r="A128" s="19"/>
      <c r="B128" s="162"/>
      <c r="C128" s="159"/>
      <c r="D128" s="159"/>
      <c r="E128" s="144"/>
      <c r="F128" s="263">
        <v>0</v>
      </c>
      <c r="G128" s="20"/>
      <c r="L128" s="22"/>
      <c r="Z128" s="21"/>
    </row>
    <row r="129" spans="1:26" ht="30" customHeight="1" thickBot="1">
      <c r="A129" s="19"/>
      <c r="B129" s="98"/>
      <c r="C129" s="80" t="s">
        <v>33</v>
      </c>
      <c r="D129" s="181"/>
      <c r="E129" s="181"/>
      <c r="F129" s="53">
        <f>SUM(F127:F128)</f>
        <v>0</v>
      </c>
      <c r="G129" s="20"/>
      <c r="L129" s="22"/>
      <c r="Z129" s="21"/>
    </row>
    <row r="130" spans="1:26" ht="30" customHeight="1">
      <c r="A130" s="19"/>
      <c r="B130" s="16" t="s">
        <v>86</v>
      </c>
      <c r="C130" s="316" t="s">
        <v>63</v>
      </c>
      <c r="D130" s="218"/>
      <c r="E130" s="290" t="s">
        <v>65</v>
      </c>
      <c r="F130" s="264">
        <v>0</v>
      </c>
      <c r="G130" s="20"/>
      <c r="L130" s="22"/>
      <c r="Z130" s="21"/>
    </row>
    <row r="131" spans="1:26" ht="30" customHeight="1" thickBot="1">
      <c r="A131" s="19"/>
      <c r="B131" s="11"/>
      <c r="C131" s="317" t="s">
        <v>64</v>
      </c>
      <c r="D131" s="219"/>
      <c r="E131" s="220"/>
      <c r="F131" s="265">
        <v>0</v>
      </c>
      <c r="G131" s="20"/>
      <c r="L131" s="22"/>
      <c r="Z131" s="21"/>
    </row>
    <row r="132" spans="1:26" ht="30" customHeight="1" thickBot="1">
      <c r="A132" s="19"/>
      <c r="B132" s="17"/>
      <c r="C132" s="79" t="s">
        <v>33</v>
      </c>
      <c r="D132" s="100"/>
      <c r="E132" s="100"/>
      <c r="F132" s="53">
        <f>SUM(F130:F131)</f>
        <v>0</v>
      </c>
      <c r="G132" s="20"/>
      <c r="L132" s="22"/>
      <c r="Z132" s="21"/>
    </row>
    <row r="133" spans="1:26" ht="30" customHeight="1">
      <c r="A133" s="19"/>
      <c r="B133" s="20"/>
      <c r="C133" s="20"/>
      <c r="D133" s="20"/>
      <c r="E133" s="20"/>
      <c r="F133" s="20"/>
      <c r="G133" s="20"/>
      <c r="H133" s="20"/>
      <c r="I133" s="20"/>
      <c r="J133" s="20"/>
      <c r="K133" s="101"/>
      <c r="L133" s="101"/>
      <c r="M133" s="101"/>
      <c r="N133" s="202"/>
      <c r="O133" s="31"/>
      <c r="P133" s="102"/>
      <c r="Q133" s="31"/>
      <c r="R133" s="31"/>
      <c r="S133" s="31"/>
      <c r="T133" s="187"/>
      <c r="U133" s="31"/>
      <c r="V133" s="19"/>
    </row>
    <row r="134" spans="1:26" ht="30" customHeight="1">
      <c r="A134" s="19" t="s">
        <v>139</v>
      </c>
      <c r="B134" s="22"/>
      <c r="C134" s="20"/>
      <c r="D134" s="20"/>
      <c r="E134" s="20"/>
      <c r="F134" s="20"/>
      <c r="G134" s="20"/>
      <c r="H134" s="20"/>
      <c r="I134" s="20"/>
      <c r="J134" s="20"/>
      <c r="K134" s="20"/>
      <c r="L134" s="19"/>
      <c r="M134" s="19"/>
      <c r="N134" s="19"/>
      <c r="O134" s="19"/>
      <c r="P134" s="19"/>
      <c r="Q134" s="19"/>
      <c r="R134" s="19"/>
      <c r="S134" s="19"/>
      <c r="T134" s="19"/>
      <c r="U134" s="19"/>
      <c r="V134" s="19"/>
    </row>
    <row r="135" spans="1:26" ht="30" customHeight="1">
      <c r="A135" s="19" t="s">
        <v>228</v>
      </c>
      <c r="B135" s="22"/>
      <c r="C135" s="20"/>
      <c r="D135" s="20"/>
      <c r="E135" s="20"/>
      <c r="F135" s="20"/>
      <c r="G135" s="20"/>
      <c r="H135" s="20"/>
      <c r="I135" s="20"/>
      <c r="J135" s="20"/>
      <c r="K135" s="20"/>
      <c r="L135" s="19"/>
      <c r="M135" s="19"/>
      <c r="N135" s="19"/>
      <c r="O135" s="19"/>
      <c r="P135" s="19"/>
      <c r="Q135" s="19"/>
      <c r="R135" s="19"/>
      <c r="S135" s="19"/>
      <c r="T135" s="19"/>
      <c r="U135" s="19"/>
      <c r="V135" s="19"/>
    </row>
    <row r="136" spans="1:26" ht="60" customHeight="1">
      <c r="A136" s="19"/>
      <c r="B136" s="323"/>
      <c r="C136" s="324"/>
      <c r="D136" s="324"/>
      <c r="E136" s="324"/>
      <c r="F136" s="324"/>
      <c r="G136" s="324"/>
      <c r="H136" s="324"/>
      <c r="I136" s="325"/>
      <c r="J136" s="20"/>
      <c r="K136" s="20"/>
      <c r="L136" s="19"/>
      <c r="M136" s="19"/>
      <c r="N136" s="19"/>
      <c r="O136" s="19"/>
      <c r="P136" s="19"/>
      <c r="Q136" s="19"/>
      <c r="R136" s="19"/>
      <c r="S136" s="19"/>
      <c r="T136" s="19"/>
      <c r="U136" s="19"/>
      <c r="V136" s="19"/>
    </row>
    <row r="137" spans="1:26" ht="30" customHeight="1">
      <c r="A137" s="19" t="s">
        <v>229</v>
      </c>
      <c r="B137" s="22"/>
      <c r="C137" s="20"/>
      <c r="D137" s="20"/>
      <c r="E137" s="20"/>
      <c r="F137" s="20"/>
      <c r="G137" s="20"/>
      <c r="H137" s="20"/>
      <c r="I137" s="20"/>
      <c r="J137" s="20"/>
      <c r="K137" s="20"/>
      <c r="L137" s="19"/>
      <c r="M137" s="19"/>
      <c r="N137" s="19"/>
      <c r="O137" s="19"/>
      <c r="P137" s="19"/>
      <c r="Q137" s="19"/>
      <c r="R137" s="19"/>
      <c r="S137" s="19"/>
      <c r="T137" s="19"/>
      <c r="U137" s="19"/>
      <c r="V137" s="19"/>
    </row>
    <row r="138" spans="1:26" ht="30" customHeight="1" thickBot="1">
      <c r="A138" s="19"/>
      <c r="B138" s="59" t="s">
        <v>72</v>
      </c>
      <c r="C138" s="35" t="s">
        <v>218</v>
      </c>
      <c r="D138" s="35" t="s">
        <v>213</v>
      </c>
      <c r="E138" s="35" t="s">
        <v>214</v>
      </c>
      <c r="F138" s="153" t="s">
        <v>227</v>
      </c>
      <c r="G138" s="19"/>
      <c r="H138" s="21"/>
      <c r="I138" s="21"/>
      <c r="J138" s="21"/>
      <c r="K138" s="21"/>
      <c r="U138" s="22"/>
      <c r="V138" s="22"/>
      <c r="W138" s="22"/>
      <c r="X138" s="22"/>
      <c r="Y138" s="22"/>
    </row>
    <row r="139" spans="1:26" ht="30" customHeight="1" thickBot="1">
      <c r="A139" s="19"/>
      <c r="B139" s="60" t="s">
        <v>2</v>
      </c>
      <c r="C139" s="79" t="s">
        <v>121</v>
      </c>
      <c r="D139" s="79"/>
      <c r="E139" s="79"/>
      <c r="F139" s="203">
        <v>0</v>
      </c>
      <c r="G139" s="19"/>
      <c r="H139" s="21"/>
      <c r="I139" s="21"/>
      <c r="J139" s="21"/>
      <c r="K139" s="21"/>
      <c r="U139" s="22"/>
      <c r="V139" s="22"/>
      <c r="W139" s="22"/>
      <c r="X139" s="22"/>
      <c r="Y139" s="22"/>
    </row>
    <row r="140" spans="1:26" ht="30" customHeight="1" thickBot="1">
      <c r="A140" s="19"/>
      <c r="B140" s="76"/>
      <c r="C140" s="79" t="s">
        <v>122</v>
      </c>
      <c r="D140" s="79"/>
      <c r="E140" s="79"/>
      <c r="F140" s="203">
        <v>0</v>
      </c>
      <c r="G140" s="19"/>
      <c r="H140" s="21"/>
      <c r="I140" s="21"/>
      <c r="J140" s="21"/>
      <c r="K140" s="21"/>
      <c r="U140" s="22"/>
      <c r="V140" s="22"/>
      <c r="W140" s="22"/>
      <c r="X140" s="22"/>
      <c r="Y140" s="22"/>
    </row>
    <row r="141" spans="1:26" ht="30" customHeight="1" thickBot="1">
      <c r="A141" s="19"/>
      <c r="B141" s="69" t="s">
        <v>3</v>
      </c>
      <c r="C141" s="178"/>
      <c r="D141" s="178"/>
      <c r="E141" s="79"/>
      <c r="F141" s="53">
        <v>0</v>
      </c>
      <c r="G141" s="19"/>
      <c r="H141" s="21"/>
      <c r="I141" s="21"/>
      <c r="J141" s="21"/>
      <c r="K141" s="21"/>
      <c r="U141" s="22"/>
      <c r="V141" s="22"/>
      <c r="W141" s="22"/>
      <c r="X141" s="22"/>
      <c r="Y141" s="22"/>
    </row>
    <row r="142" spans="1:26" ht="30" customHeight="1" thickBot="1">
      <c r="A142" s="19"/>
      <c r="B142" s="69" t="s">
        <v>86</v>
      </c>
      <c r="C142" s="178"/>
      <c r="D142" s="178"/>
      <c r="E142" s="79"/>
      <c r="F142" s="204">
        <v>0</v>
      </c>
      <c r="G142" s="19"/>
      <c r="H142" s="21"/>
      <c r="I142" s="21"/>
      <c r="J142" s="21"/>
      <c r="K142" s="21"/>
      <c r="U142" s="22"/>
      <c r="V142" s="22"/>
      <c r="W142" s="22"/>
      <c r="X142" s="22"/>
      <c r="Y142" s="22"/>
    </row>
    <row r="143" spans="1:26" ht="30" customHeight="1" thickBot="1">
      <c r="A143" s="19"/>
      <c r="B143" s="69" t="s">
        <v>54</v>
      </c>
      <c r="C143" s="178"/>
      <c r="D143" s="178"/>
      <c r="E143" s="79"/>
      <c r="F143" s="204">
        <v>0</v>
      </c>
      <c r="G143" s="19"/>
      <c r="H143" s="21"/>
      <c r="I143" s="21"/>
      <c r="J143" s="21"/>
      <c r="K143" s="21"/>
      <c r="U143" s="22"/>
      <c r="V143" s="22"/>
      <c r="W143" s="22"/>
      <c r="X143" s="22"/>
      <c r="Y143" s="22"/>
    </row>
    <row r="144" spans="1:26" ht="30" customHeight="1">
      <c r="A144" s="19"/>
      <c r="B144" s="22"/>
      <c r="C144" s="20"/>
      <c r="D144" s="20"/>
      <c r="E144" s="20"/>
      <c r="F144" s="20"/>
      <c r="G144" s="20"/>
      <c r="H144" s="20"/>
      <c r="I144" s="20"/>
      <c r="J144" s="20"/>
      <c r="K144" s="20"/>
      <c r="L144" s="19"/>
      <c r="M144" s="19"/>
      <c r="N144" s="19"/>
      <c r="O144" s="19"/>
      <c r="P144" s="19"/>
      <c r="Q144" s="19"/>
      <c r="R144" s="19"/>
      <c r="S144" s="19"/>
      <c r="T144" s="19"/>
      <c r="U144" s="19"/>
      <c r="V144" s="19"/>
    </row>
    <row r="145" spans="1:22" ht="30" customHeight="1">
      <c r="A145" s="19" t="s">
        <v>187</v>
      </c>
      <c r="B145" s="22"/>
      <c r="C145" s="20"/>
      <c r="D145" s="20"/>
      <c r="E145" s="20"/>
      <c r="F145" s="20"/>
      <c r="G145" s="20"/>
      <c r="H145" s="20"/>
      <c r="I145" s="20"/>
      <c r="J145" s="20"/>
      <c r="K145" s="20"/>
      <c r="L145" s="19"/>
      <c r="M145" s="19"/>
      <c r="N145" s="19"/>
      <c r="O145" s="19"/>
      <c r="P145" s="19"/>
      <c r="Q145" s="19"/>
      <c r="R145" s="19"/>
      <c r="S145" s="19"/>
      <c r="T145" s="19"/>
      <c r="U145" s="19"/>
      <c r="V145" s="19"/>
    </row>
    <row r="146" spans="1:22" ht="30" customHeight="1">
      <c r="A146" s="19" t="s">
        <v>188</v>
      </c>
      <c r="C146" s="20"/>
      <c r="D146" s="20"/>
      <c r="E146" s="20"/>
      <c r="F146" s="20"/>
      <c r="G146" s="20"/>
      <c r="H146" s="20"/>
      <c r="I146" s="20"/>
      <c r="J146" s="20"/>
      <c r="K146" s="20"/>
      <c r="L146" s="19"/>
      <c r="M146" s="19"/>
      <c r="N146" s="19"/>
      <c r="O146" s="19"/>
      <c r="P146" s="19"/>
      <c r="Q146" s="19"/>
      <c r="R146" s="19"/>
      <c r="S146" s="19"/>
      <c r="T146" s="19"/>
      <c r="U146" s="19"/>
      <c r="V146" s="19"/>
    </row>
    <row r="147" spans="1:22" ht="60" customHeight="1">
      <c r="B147" s="326" t="s">
        <v>226</v>
      </c>
      <c r="C147" s="327"/>
      <c r="D147" s="327"/>
      <c r="E147" s="327"/>
      <c r="F147" s="327"/>
      <c r="G147" s="327"/>
      <c r="H147" s="327"/>
      <c r="I147" s="328"/>
      <c r="J147" s="43"/>
      <c r="K147" s="43"/>
      <c r="L147" s="44"/>
      <c r="M147" s="44"/>
      <c r="N147" s="44"/>
      <c r="O147" s="44"/>
      <c r="P147" s="44"/>
      <c r="Q147" s="44"/>
      <c r="R147" s="44"/>
      <c r="S147" s="44"/>
      <c r="T147" s="44"/>
      <c r="U147" s="44"/>
      <c r="V147" s="44"/>
    </row>
    <row r="148" spans="1:22" ht="30" customHeight="1">
      <c r="A148" s="19" t="s">
        <v>230</v>
      </c>
      <c r="B148" s="20"/>
      <c r="C148" s="20"/>
      <c r="D148" s="20"/>
      <c r="E148" s="20"/>
      <c r="F148" s="20"/>
      <c r="G148" s="20"/>
      <c r="H148" s="20"/>
      <c r="I148" s="20"/>
      <c r="J148" s="20"/>
      <c r="K148" s="20"/>
      <c r="L148" s="19"/>
      <c r="M148" s="19"/>
      <c r="N148" s="19"/>
      <c r="O148" s="19"/>
      <c r="P148" s="19"/>
      <c r="Q148" s="19"/>
      <c r="R148" s="19"/>
      <c r="S148" s="19"/>
      <c r="T148" s="19"/>
      <c r="U148" s="19"/>
      <c r="V148" s="19"/>
    </row>
    <row r="149" spans="1:22" ht="30" customHeight="1">
      <c r="B149" s="20" t="s">
        <v>48</v>
      </c>
      <c r="C149" s="30"/>
      <c r="D149" s="30"/>
      <c r="E149" s="30"/>
      <c r="F149" s="30"/>
      <c r="G149" s="30"/>
      <c r="H149" s="30"/>
      <c r="I149" s="30"/>
      <c r="J149" s="30"/>
      <c r="K149" s="30"/>
      <c r="L149" s="31"/>
      <c r="M149" s="31"/>
      <c r="N149" s="31"/>
      <c r="O149" s="31"/>
      <c r="P149" s="31"/>
      <c r="Q149" s="31"/>
      <c r="R149" s="31"/>
      <c r="S149" s="31"/>
      <c r="T149" s="31"/>
      <c r="U149" s="31"/>
      <c r="V149" s="19"/>
    </row>
    <row r="150" spans="1:22" ht="60" customHeight="1">
      <c r="A150" s="205"/>
      <c r="B150" s="323"/>
      <c r="C150" s="324"/>
      <c r="D150" s="324"/>
      <c r="E150" s="324"/>
      <c r="F150" s="324"/>
      <c r="G150" s="324"/>
      <c r="H150" s="324"/>
      <c r="I150" s="325"/>
      <c r="J150" s="94"/>
      <c r="K150" s="94"/>
      <c r="L150" s="32"/>
      <c r="M150" s="32"/>
      <c r="N150" s="32"/>
      <c r="O150" s="32"/>
      <c r="P150" s="32"/>
      <c r="Q150" s="32"/>
      <c r="R150" s="32"/>
      <c r="S150" s="32"/>
      <c r="T150" s="32"/>
      <c r="U150" s="32"/>
      <c r="V150" s="19"/>
    </row>
    <row r="151" spans="1:22" ht="30" customHeight="1">
      <c r="B151" s="20" t="s">
        <v>47</v>
      </c>
      <c r="C151" s="30"/>
      <c r="D151" s="30"/>
      <c r="E151" s="30"/>
      <c r="F151" s="30"/>
      <c r="G151" s="30"/>
      <c r="H151" s="30"/>
      <c r="I151" s="30"/>
      <c r="J151" s="30"/>
      <c r="K151" s="30"/>
      <c r="L151" s="31"/>
      <c r="M151" s="31"/>
      <c r="N151" s="31"/>
      <c r="O151" s="31"/>
      <c r="P151" s="31"/>
      <c r="Q151" s="31"/>
      <c r="R151" s="31"/>
      <c r="S151" s="31"/>
      <c r="T151" s="31"/>
      <c r="U151" s="31"/>
      <c r="V151" s="19"/>
    </row>
    <row r="152" spans="1:22" ht="30" customHeight="1">
      <c r="A152" s="19"/>
      <c r="B152" s="33" t="s">
        <v>72</v>
      </c>
      <c r="C152" s="33" t="s">
        <v>222</v>
      </c>
      <c r="D152" s="34" t="s">
        <v>180</v>
      </c>
      <c r="E152" s="34" t="s">
        <v>171</v>
      </c>
      <c r="F152" s="136" t="s">
        <v>46</v>
      </c>
      <c r="G152" s="34" t="s">
        <v>172</v>
      </c>
      <c r="H152" s="20"/>
    </row>
    <row r="153" spans="1:22" ht="30" customHeight="1">
      <c r="A153" s="19"/>
      <c r="B153" s="37" t="s">
        <v>85</v>
      </c>
      <c r="C153" s="319" t="s">
        <v>223</v>
      </c>
      <c r="D153" s="16"/>
      <c r="E153" s="295">
        <v>50</v>
      </c>
      <c r="F153" s="183" t="s">
        <v>44</v>
      </c>
      <c r="G153" s="206">
        <v>10800</v>
      </c>
      <c r="H153" s="20"/>
    </row>
    <row r="154" spans="1:22" ht="30" customHeight="1">
      <c r="A154" s="19"/>
      <c r="B154" s="14"/>
      <c r="C154" s="318" t="s">
        <v>224</v>
      </c>
      <c r="D154" s="11"/>
      <c r="E154" s="14"/>
      <c r="F154" s="184" t="s">
        <v>45</v>
      </c>
      <c r="G154" s="207">
        <v>4320</v>
      </c>
      <c r="H154" s="20"/>
    </row>
    <row r="155" spans="1:22" ht="30" customHeight="1">
      <c r="A155" s="19"/>
      <c r="B155" s="14"/>
      <c r="C155" s="12"/>
      <c r="D155" s="17"/>
      <c r="E155" s="14"/>
      <c r="F155" s="185" t="s">
        <v>73</v>
      </c>
      <c r="G155" s="208">
        <v>12000</v>
      </c>
      <c r="H155" s="20"/>
    </row>
    <row r="156" spans="1:22" ht="30" customHeight="1">
      <c r="A156" s="19"/>
      <c r="B156" s="14"/>
      <c r="C156" s="319" t="s">
        <v>223</v>
      </c>
      <c r="D156" s="16"/>
      <c r="E156" s="295">
        <v>75</v>
      </c>
      <c r="F156" s="183" t="s">
        <v>44</v>
      </c>
      <c r="G156" s="206">
        <v>960</v>
      </c>
      <c r="H156" s="20"/>
    </row>
    <row r="157" spans="1:22" ht="30" customHeight="1">
      <c r="A157" s="19"/>
      <c r="B157" s="14"/>
      <c r="C157" s="318" t="s">
        <v>225</v>
      </c>
      <c r="D157" s="11"/>
      <c r="E157" s="14"/>
      <c r="F157" s="184" t="s">
        <v>45</v>
      </c>
      <c r="G157" s="207">
        <v>240</v>
      </c>
      <c r="H157" s="20"/>
    </row>
    <row r="158" spans="1:22" ht="30" customHeight="1" thickBot="1">
      <c r="A158" s="19"/>
      <c r="B158" s="14"/>
      <c r="C158" s="12"/>
      <c r="D158" s="17"/>
      <c r="E158" s="14"/>
      <c r="F158" s="186" t="s">
        <v>73</v>
      </c>
      <c r="G158" s="209">
        <v>0</v>
      </c>
      <c r="H158" s="20"/>
    </row>
    <row r="159" spans="1:22" ht="30" customHeight="1" thickBot="1">
      <c r="A159" s="19"/>
      <c r="B159" s="12"/>
      <c r="C159" s="40" t="s">
        <v>33</v>
      </c>
      <c r="D159" s="10"/>
      <c r="E159" s="10"/>
      <c r="F159" s="10"/>
      <c r="G159" s="41">
        <f>SUM(G153:G158)</f>
        <v>28320</v>
      </c>
      <c r="H159" s="20"/>
    </row>
    <row r="160" spans="1:22" ht="30" customHeight="1">
      <c r="A160" s="19" t="s">
        <v>231</v>
      </c>
      <c r="C160" s="20"/>
      <c r="D160" s="20"/>
      <c r="E160" s="20"/>
      <c r="F160" s="20"/>
      <c r="G160" s="20"/>
      <c r="H160" s="20"/>
      <c r="I160" s="20"/>
      <c r="J160" s="20"/>
      <c r="K160" s="20"/>
      <c r="L160" s="19"/>
      <c r="M160" s="19"/>
      <c r="N160" s="19"/>
      <c r="O160" s="19"/>
      <c r="P160" s="19"/>
      <c r="Q160" s="19"/>
      <c r="R160" s="19"/>
      <c r="S160" s="19"/>
      <c r="T160" s="19"/>
      <c r="U160" s="19"/>
      <c r="V160" s="19"/>
    </row>
    <row r="161" spans="1:26" ht="30" customHeight="1">
      <c r="A161" s="19"/>
      <c r="B161" s="46" t="s">
        <v>72</v>
      </c>
      <c r="C161" s="46" t="s">
        <v>173</v>
      </c>
      <c r="D161" s="47" t="s">
        <v>9</v>
      </c>
      <c r="E161" s="46" t="s">
        <v>15</v>
      </c>
      <c r="F161" s="136" t="s">
        <v>219</v>
      </c>
      <c r="G161" s="46" t="s">
        <v>57</v>
      </c>
      <c r="H161" s="33" t="s">
        <v>10</v>
      </c>
      <c r="I161" s="20"/>
    </row>
    <row r="162" spans="1:26" ht="30" customHeight="1">
      <c r="A162" s="19"/>
      <c r="B162" s="60" t="s">
        <v>87</v>
      </c>
      <c r="C162" s="313" t="s">
        <v>55</v>
      </c>
      <c r="D162" s="287" t="s">
        <v>76</v>
      </c>
      <c r="E162" s="299" t="s">
        <v>176</v>
      </c>
      <c r="F162" s="290" t="s">
        <v>221</v>
      </c>
      <c r="G162" s="210"/>
      <c r="H162" s="116">
        <v>2500</v>
      </c>
      <c r="I162" s="20"/>
    </row>
    <row r="163" spans="1:26" ht="30" customHeight="1">
      <c r="A163" s="19"/>
      <c r="B163" s="179"/>
      <c r="C163" s="315" t="s">
        <v>56</v>
      </c>
      <c r="D163" s="303" t="s">
        <v>76</v>
      </c>
      <c r="E163" s="299" t="s">
        <v>176</v>
      </c>
      <c r="F163" s="301" t="s">
        <v>220</v>
      </c>
      <c r="G163" s="211"/>
      <c r="H163" s="117">
        <v>3500</v>
      </c>
      <c r="I163" s="20"/>
    </row>
    <row r="164" spans="1:26" ht="30" customHeight="1">
      <c r="A164" s="19"/>
      <c r="B164" s="179"/>
      <c r="C164" s="222"/>
      <c r="D164" s="216"/>
      <c r="E164" s="215"/>
      <c r="F164" s="223"/>
      <c r="G164" s="211"/>
      <c r="H164" s="119">
        <v>0</v>
      </c>
      <c r="I164" s="20"/>
    </row>
    <row r="165" spans="1:26" ht="30" customHeight="1" thickBot="1">
      <c r="A165" s="19"/>
      <c r="B165" s="179"/>
      <c r="C165" s="212"/>
      <c r="D165" s="198"/>
      <c r="E165" s="85"/>
      <c r="F165" s="186"/>
      <c r="G165" s="213"/>
      <c r="H165" s="120">
        <v>0</v>
      </c>
      <c r="I165" s="20"/>
    </row>
    <row r="166" spans="1:26" ht="30" customHeight="1" thickBot="1">
      <c r="A166" s="19"/>
      <c r="B166" s="180"/>
      <c r="C166" s="100" t="s">
        <v>33</v>
      </c>
      <c r="D166" s="10"/>
      <c r="E166" s="10"/>
      <c r="F166" s="10"/>
      <c r="G166" s="10"/>
      <c r="H166" s="53">
        <f>SUM(H162:H165)</f>
        <v>6000</v>
      </c>
      <c r="I166" s="20"/>
    </row>
    <row r="167" spans="1:26" ht="30" customHeight="1">
      <c r="A167" s="19" t="s">
        <v>232</v>
      </c>
      <c r="C167" s="20"/>
      <c r="D167" s="20"/>
      <c r="E167" s="20"/>
      <c r="F167" s="20"/>
      <c r="G167" s="20"/>
      <c r="H167" s="20"/>
      <c r="I167" s="20"/>
      <c r="J167" s="20"/>
      <c r="K167" s="20"/>
      <c r="L167" s="19"/>
      <c r="M167" s="19"/>
      <c r="N167" s="19"/>
      <c r="O167" s="19"/>
      <c r="P167" s="19"/>
      <c r="Q167" s="19"/>
      <c r="R167" s="19"/>
      <c r="S167" s="19"/>
      <c r="T167" s="19"/>
      <c r="U167" s="19"/>
    </row>
    <row r="168" spans="1:26" ht="30" customHeight="1">
      <c r="A168" s="107"/>
      <c r="B168" s="59" t="s">
        <v>72</v>
      </c>
      <c r="C168" s="59" t="s">
        <v>218</v>
      </c>
      <c r="D168" s="59" t="s">
        <v>213</v>
      </c>
      <c r="E168" s="59" t="s">
        <v>38</v>
      </c>
      <c r="F168" s="33" t="s">
        <v>28</v>
      </c>
      <c r="G168" s="20"/>
      <c r="L168" s="22"/>
      <c r="Z168" s="21"/>
    </row>
    <row r="169" spans="1:26" ht="30" customHeight="1">
      <c r="A169" s="19"/>
      <c r="B169" s="68" t="s">
        <v>54</v>
      </c>
      <c r="C169" s="320" t="s">
        <v>88</v>
      </c>
      <c r="D169" s="81"/>
      <c r="E169" s="319" t="s">
        <v>177</v>
      </c>
      <c r="F169" s="124">
        <v>420</v>
      </c>
      <c r="G169" s="20"/>
      <c r="L169" s="22"/>
      <c r="Z169" s="21"/>
    </row>
    <row r="170" spans="1:26" ht="30" customHeight="1" thickBot="1">
      <c r="A170" s="19"/>
      <c r="B170" s="71"/>
      <c r="C170" s="159"/>
      <c r="D170" s="54"/>
      <c r="E170" s="54"/>
      <c r="F170" s="119">
        <v>0</v>
      </c>
      <c r="G170" s="20"/>
      <c r="L170" s="22"/>
      <c r="Z170" s="21"/>
    </row>
    <row r="171" spans="1:26" ht="30" customHeight="1" thickBot="1">
      <c r="A171" s="19"/>
      <c r="B171" s="72"/>
      <c r="C171" s="80" t="s">
        <v>33</v>
      </c>
      <c r="D171" s="181"/>
      <c r="E171" s="182"/>
      <c r="F171" s="53">
        <f>SUM(F169:F170)</f>
        <v>420</v>
      </c>
      <c r="G171" s="20"/>
      <c r="L171" s="22"/>
      <c r="Z171" s="21"/>
    </row>
    <row r="172" spans="1:26" ht="30" customHeight="1">
      <c r="A172" s="19" t="s">
        <v>233</v>
      </c>
      <c r="C172" s="20"/>
      <c r="D172" s="20"/>
      <c r="E172" s="20"/>
      <c r="F172" s="20"/>
      <c r="G172" s="20"/>
      <c r="H172" s="20"/>
      <c r="I172" s="20"/>
      <c r="J172" s="20"/>
      <c r="K172" s="20"/>
      <c r="L172" s="19"/>
      <c r="M172" s="19"/>
      <c r="N172" s="19"/>
      <c r="O172" s="19"/>
      <c r="P172" s="19"/>
      <c r="Q172" s="19"/>
      <c r="R172" s="19"/>
      <c r="S172" s="19"/>
      <c r="T172" s="19"/>
      <c r="U172" s="19"/>
      <c r="V172" s="19"/>
    </row>
    <row r="173" spans="1:26" ht="30" customHeight="1">
      <c r="A173" s="19"/>
      <c r="B173" s="59" t="s">
        <v>72</v>
      </c>
      <c r="C173" s="61" t="s">
        <v>218</v>
      </c>
      <c r="D173" s="61" t="s">
        <v>213</v>
      </c>
      <c r="E173" s="61" t="s">
        <v>214</v>
      </c>
      <c r="F173" s="62" t="s">
        <v>28</v>
      </c>
      <c r="G173" s="20"/>
      <c r="H173" s="21"/>
      <c r="J173" s="21"/>
      <c r="L173" s="22"/>
      <c r="Z173" s="21"/>
    </row>
    <row r="174" spans="1:26" ht="30" customHeight="1">
      <c r="A174" s="19"/>
      <c r="B174" s="60" t="s">
        <v>238</v>
      </c>
      <c r="C174" s="308" t="s">
        <v>246</v>
      </c>
      <c r="D174" s="308" t="s">
        <v>216</v>
      </c>
      <c r="E174" s="60"/>
      <c r="F174" s="124">
        <v>1500</v>
      </c>
      <c r="G174" s="20"/>
      <c r="H174" s="21"/>
      <c r="I174" s="31"/>
      <c r="J174" s="21"/>
      <c r="L174" s="22"/>
      <c r="Z174" s="21"/>
    </row>
    <row r="175" spans="1:26" ht="30" customHeight="1" thickBot="1">
      <c r="A175" s="19"/>
      <c r="B175" s="70"/>
      <c r="C175" s="159"/>
      <c r="D175" s="221"/>
      <c r="E175" s="159"/>
      <c r="F175" s="119">
        <v>0</v>
      </c>
      <c r="G175" s="20"/>
      <c r="H175" s="21"/>
      <c r="I175" s="31"/>
      <c r="J175" s="21"/>
      <c r="L175" s="22"/>
      <c r="Z175" s="21"/>
    </row>
    <row r="176" spans="1:26" ht="30" customHeight="1" thickBot="1">
      <c r="A176" s="19"/>
      <c r="B176" s="70"/>
      <c r="C176" s="69" t="s">
        <v>239</v>
      </c>
      <c r="D176" s="224"/>
      <c r="E176" s="52"/>
      <c r="F176" s="53">
        <f>SUM(F174:F175)</f>
        <v>1500</v>
      </c>
      <c r="G176" s="20"/>
      <c r="H176" s="21"/>
      <c r="I176" s="31"/>
      <c r="J176" s="21"/>
      <c r="L176" s="22"/>
      <c r="Z176" s="21"/>
    </row>
    <row r="177" spans="1:26" ht="30" customHeight="1">
      <c r="A177" s="19"/>
      <c r="B177" s="60" t="s">
        <v>240</v>
      </c>
      <c r="C177" s="308" t="s">
        <v>241</v>
      </c>
      <c r="D177" s="217"/>
      <c r="E177" s="60"/>
      <c r="F177" s="125">
        <v>0</v>
      </c>
      <c r="G177" s="20"/>
      <c r="H177" s="21"/>
      <c r="I177" s="31"/>
      <c r="J177" s="21"/>
      <c r="L177" s="22"/>
      <c r="Z177" s="21"/>
    </row>
    <row r="178" spans="1:26" ht="30" customHeight="1" thickBot="1">
      <c r="A178" s="19"/>
      <c r="B178" s="70"/>
      <c r="C178" s="159"/>
      <c r="D178" s="221"/>
      <c r="E178" s="159"/>
      <c r="F178" s="119">
        <v>0</v>
      </c>
      <c r="G178" s="20"/>
      <c r="H178" s="21"/>
      <c r="I178" s="31"/>
      <c r="J178" s="21"/>
      <c r="L178" s="22"/>
      <c r="Z178" s="21"/>
    </row>
    <row r="179" spans="1:26" ht="30" customHeight="1" thickBot="1">
      <c r="A179" s="19"/>
      <c r="B179" s="71"/>
      <c r="C179" s="98" t="s">
        <v>33</v>
      </c>
      <c r="D179" s="226"/>
      <c r="E179" s="225"/>
      <c r="F179" s="53">
        <f>SUM(F177:F178)</f>
        <v>0</v>
      </c>
      <c r="G179" s="20"/>
      <c r="H179" s="21"/>
      <c r="I179" s="31"/>
      <c r="J179" s="21"/>
      <c r="L179" s="22"/>
      <c r="Z179" s="21"/>
    </row>
    <row r="180" spans="1:26" ht="30" customHeight="1">
      <c r="A180" s="19"/>
      <c r="B180" s="68" t="s">
        <v>3</v>
      </c>
      <c r="C180" s="69" t="s">
        <v>36</v>
      </c>
      <c r="D180" s="69"/>
      <c r="E180" s="69"/>
      <c r="F180" s="122">
        <v>0</v>
      </c>
      <c r="G180" s="20"/>
      <c r="H180" s="21"/>
      <c r="J180" s="21"/>
      <c r="L180" s="22"/>
      <c r="Z180" s="21"/>
    </row>
    <row r="181" spans="1:26" ht="30" customHeight="1" thickBot="1">
      <c r="A181" s="19"/>
      <c r="B181" s="70"/>
      <c r="C181" s="69" t="s">
        <v>37</v>
      </c>
      <c r="D181" s="69"/>
      <c r="E181" s="69"/>
      <c r="F181" s="124">
        <v>0</v>
      </c>
      <c r="G181" s="20"/>
      <c r="H181" s="21"/>
      <c r="J181" s="21"/>
      <c r="L181" s="22"/>
      <c r="Z181" s="21"/>
    </row>
    <row r="182" spans="1:26" ht="30" customHeight="1" thickBot="1">
      <c r="A182" s="19"/>
      <c r="B182" s="72"/>
      <c r="C182" s="73" t="s">
        <v>33</v>
      </c>
      <c r="D182" s="74"/>
      <c r="E182" s="74"/>
      <c r="F182" s="53">
        <f>SUM(F180:F181)</f>
        <v>0</v>
      </c>
      <c r="G182" s="20"/>
      <c r="H182" s="21"/>
      <c r="J182" s="21"/>
      <c r="L182" s="22"/>
      <c r="Z182" s="21"/>
    </row>
    <row r="183" spans="1:26" ht="30" customHeight="1">
      <c r="A183" s="19"/>
      <c r="B183" s="68" t="s">
        <v>54</v>
      </c>
      <c r="C183" s="308" t="s">
        <v>40</v>
      </c>
      <c r="D183" s="308" t="s">
        <v>217</v>
      </c>
      <c r="E183" s="60"/>
      <c r="F183" s="125">
        <v>1000</v>
      </c>
      <c r="G183" s="20"/>
      <c r="H183" s="21"/>
      <c r="J183" s="21"/>
      <c r="L183" s="22"/>
      <c r="Z183" s="21"/>
    </row>
    <row r="184" spans="1:26" ht="30" customHeight="1" thickBot="1">
      <c r="A184" s="19"/>
      <c r="B184" s="71"/>
      <c r="C184" s="159"/>
      <c r="D184" s="159"/>
      <c r="E184" s="159"/>
      <c r="F184" s="208">
        <v>0</v>
      </c>
      <c r="G184" s="20"/>
      <c r="H184" s="21"/>
      <c r="J184" s="21"/>
      <c r="L184" s="22"/>
      <c r="Z184" s="21"/>
    </row>
    <row r="185" spans="1:26" ht="30" customHeight="1" thickBot="1">
      <c r="A185" s="19"/>
      <c r="B185" s="72"/>
      <c r="C185" s="73" t="s">
        <v>33</v>
      </c>
      <c r="D185" s="74"/>
      <c r="E185" s="74"/>
      <c r="F185" s="53">
        <f>SUM(F183:F184)</f>
        <v>1000</v>
      </c>
      <c r="G185" s="20"/>
      <c r="H185" s="21"/>
      <c r="J185" s="21"/>
      <c r="L185" s="22"/>
      <c r="Z185" s="21"/>
    </row>
    <row r="186" spans="1:26" ht="30" customHeight="1">
      <c r="A186" s="19" t="s">
        <v>234</v>
      </c>
      <c r="C186" s="20"/>
      <c r="D186" s="20"/>
      <c r="E186" s="20"/>
      <c r="F186" s="20"/>
      <c r="G186" s="20"/>
      <c r="H186" s="20"/>
      <c r="I186" s="20"/>
      <c r="J186" s="20"/>
      <c r="K186" s="20"/>
      <c r="L186" s="19"/>
      <c r="M186" s="19"/>
      <c r="N186" s="19"/>
      <c r="O186" s="19"/>
      <c r="P186" s="19"/>
      <c r="Q186" s="19"/>
      <c r="R186" s="19"/>
      <c r="S186" s="19"/>
      <c r="T186" s="19"/>
      <c r="U186" s="19"/>
      <c r="V186" s="19"/>
    </row>
    <row r="187" spans="1:26" ht="30" customHeight="1">
      <c r="A187" s="19"/>
      <c r="B187" s="59" t="s">
        <v>72</v>
      </c>
      <c r="C187" s="35" t="s">
        <v>218</v>
      </c>
      <c r="D187" s="35" t="s">
        <v>213</v>
      </c>
      <c r="E187" s="35" t="s">
        <v>214</v>
      </c>
      <c r="F187" s="33" t="s">
        <v>28</v>
      </c>
      <c r="G187" s="20"/>
      <c r="H187" s="21"/>
      <c r="J187" s="21"/>
      <c r="L187" s="22"/>
      <c r="Z187" s="21"/>
    </row>
    <row r="188" spans="1:26" ht="30" customHeight="1">
      <c r="A188" s="19"/>
      <c r="B188" s="174" t="s">
        <v>3</v>
      </c>
      <c r="C188" s="69" t="s">
        <v>36</v>
      </c>
      <c r="D188" s="69"/>
      <c r="E188" s="69"/>
      <c r="F188" s="123">
        <v>0</v>
      </c>
      <c r="G188" s="20"/>
      <c r="H188" s="21"/>
      <c r="J188" s="21"/>
      <c r="L188" s="22"/>
      <c r="Z188" s="21"/>
    </row>
    <row r="189" spans="1:26" ht="30" customHeight="1" thickBot="1">
      <c r="A189" s="19"/>
      <c r="B189" s="179"/>
      <c r="C189" s="69" t="s">
        <v>37</v>
      </c>
      <c r="D189" s="69"/>
      <c r="E189" s="69"/>
      <c r="F189" s="124">
        <v>0</v>
      </c>
      <c r="G189" s="20"/>
      <c r="H189" s="21"/>
      <c r="J189" s="21"/>
      <c r="L189" s="22"/>
      <c r="Z189" s="21"/>
    </row>
    <row r="190" spans="1:26" ht="30" customHeight="1" thickBot="1">
      <c r="A190" s="19"/>
      <c r="B190" s="180"/>
      <c r="C190" s="73" t="s">
        <v>33</v>
      </c>
      <c r="D190" s="74"/>
      <c r="E190" s="74"/>
      <c r="F190" s="53">
        <f>SUM(F188:F189)</f>
        <v>0</v>
      </c>
      <c r="G190" s="20"/>
      <c r="H190" s="21"/>
      <c r="J190" s="21"/>
      <c r="L190" s="22"/>
      <c r="Z190" s="21"/>
    </row>
    <row r="191" spans="1:26" ht="30" customHeight="1">
      <c r="A191" s="19"/>
      <c r="B191" s="174" t="s">
        <v>87</v>
      </c>
      <c r="C191" s="308" t="s">
        <v>42</v>
      </c>
      <c r="D191" s="176"/>
      <c r="E191" s="176"/>
      <c r="F191" s="125">
        <v>0</v>
      </c>
      <c r="G191" s="20"/>
      <c r="H191" s="21"/>
      <c r="J191" s="21"/>
      <c r="L191" s="22"/>
      <c r="Z191" s="21"/>
    </row>
    <row r="192" spans="1:26" ht="30" customHeight="1" thickBot="1">
      <c r="A192" s="19"/>
      <c r="B192" s="179"/>
      <c r="C192" s="177"/>
      <c r="D192" s="177"/>
      <c r="E192" s="177"/>
      <c r="F192" s="119">
        <v>0</v>
      </c>
      <c r="G192" s="20"/>
      <c r="H192" s="21"/>
      <c r="J192" s="21"/>
      <c r="L192" s="22"/>
      <c r="Z192" s="21"/>
    </row>
    <row r="193" spans="1:26" ht="30" customHeight="1" thickBot="1">
      <c r="A193" s="19"/>
      <c r="B193" s="65"/>
      <c r="C193" s="97" t="s">
        <v>215</v>
      </c>
      <c r="D193" s="95"/>
      <c r="E193" s="95"/>
      <c r="F193" s="53">
        <f>SUM(F191:F192)</f>
        <v>0</v>
      </c>
      <c r="G193" s="20"/>
      <c r="H193" s="21"/>
      <c r="J193" s="21"/>
      <c r="L193" s="22"/>
      <c r="Z193" s="21"/>
    </row>
    <row r="194" spans="1:26" ht="30" customHeight="1">
      <c r="A194" s="19"/>
      <c r="B194" s="174" t="s">
        <v>54</v>
      </c>
      <c r="C194" s="308" t="s">
        <v>58</v>
      </c>
      <c r="D194" s="60"/>
      <c r="E194" s="60"/>
      <c r="F194" s="125">
        <v>300</v>
      </c>
      <c r="G194" s="20"/>
      <c r="H194" s="21"/>
      <c r="J194" s="21"/>
      <c r="L194" s="22"/>
      <c r="Z194" s="21"/>
    </row>
    <row r="195" spans="1:26" ht="30" customHeight="1" thickBot="1">
      <c r="A195" s="19"/>
      <c r="B195" s="175"/>
      <c r="C195" s="310" t="s">
        <v>41</v>
      </c>
      <c r="D195" s="75"/>
      <c r="E195" s="75"/>
      <c r="F195" s="117">
        <v>32000</v>
      </c>
      <c r="G195" s="20"/>
      <c r="H195" s="21"/>
      <c r="J195" s="21"/>
      <c r="L195" s="22"/>
      <c r="Z195" s="21"/>
    </row>
    <row r="196" spans="1:26" ht="30" customHeight="1" thickBot="1">
      <c r="A196" s="19"/>
      <c r="B196" s="72"/>
      <c r="C196" s="73" t="s">
        <v>33</v>
      </c>
      <c r="D196" s="74"/>
      <c r="E196" s="74"/>
      <c r="F196" s="53">
        <f>SUM(F194:F195)</f>
        <v>32300</v>
      </c>
      <c r="G196" s="20"/>
      <c r="H196" s="21"/>
      <c r="J196" s="21"/>
      <c r="L196" s="22"/>
      <c r="Z196" s="21"/>
    </row>
    <row r="197" spans="1:26" ht="30" customHeight="1">
      <c r="A197" s="19" t="s">
        <v>235</v>
      </c>
      <c r="C197" s="20"/>
      <c r="D197" s="20"/>
      <c r="E197" s="20"/>
      <c r="F197" s="20"/>
      <c r="G197" s="20"/>
      <c r="H197" s="20"/>
      <c r="I197" s="20"/>
      <c r="J197" s="20"/>
      <c r="K197" s="20"/>
      <c r="L197" s="19"/>
      <c r="M197" s="19"/>
      <c r="N197" s="19"/>
      <c r="O197" s="19"/>
      <c r="P197" s="19"/>
      <c r="Q197" s="19"/>
      <c r="R197" s="19"/>
      <c r="S197" s="19"/>
      <c r="T197" s="19"/>
      <c r="U197" s="19"/>
      <c r="V197" s="19"/>
    </row>
    <row r="198" spans="1:26" ht="30" customHeight="1">
      <c r="A198" s="107"/>
      <c r="B198" s="47" t="s">
        <v>72</v>
      </c>
      <c r="C198" s="35" t="s">
        <v>218</v>
      </c>
      <c r="D198" s="35" t="s">
        <v>198</v>
      </c>
      <c r="E198" s="47" t="s">
        <v>38</v>
      </c>
      <c r="F198" s="33" t="s">
        <v>28</v>
      </c>
      <c r="G198" s="20"/>
      <c r="L198" s="22"/>
      <c r="Z198" s="21"/>
    </row>
    <row r="199" spans="1:26" ht="30" customHeight="1">
      <c r="A199" s="107"/>
      <c r="B199" s="82" t="s">
        <v>85</v>
      </c>
      <c r="C199" s="321" t="s">
        <v>66</v>
      </c>
      <c r="D199" s="52"/>
      <c r="E199" s="52"/>
      <c r="F199" s="123">
        <v>400</v>
      </c>
      <c r="G199" s="20"/>
      <c r="L199" s="22"/>
      <c r="Z199" s="21"/>
    </row>
    <row r="200" spans="1:26" ht="30" customHeight="1">
      <c r="A200" s="107"/>
      <c r="B200" s="14"/>
      <c r="C200" s="321" t="s">
        <v>67</v>
      </c>
      <c r="D200" s="52"/>
      <c r="E200" s="52"/>
      <c r="F200" s="123">
        <v>800</v>
      </c>
      <c r="G200" s="20"/>
      <c r="L200" s="22"/>
      <c r="Z200" s="21"/>
    </row>
    <row r="201" spans="1:26" ht="30" customHeight="1">
      <c r="A201" s="107"/>
      <c r="B201" s="14"/>
      <c r="C201" s="321" t="s">
        <v>68</v>
      </c>
      <c r="D201" s="321" t="s">
        <v>199</v>
      </c>
      <c r="E201" s="321" t="s">
        <v>200</v>
      </c>
      <c r="F201" s="123">
        <v>2000</v>
      </c>
      <c r="G201" s="20"/>
      <c r="L201" s="22"/>
      <c r="Z201" s="21"/>
    </row>
    <row r="202" spans="1:26" ht="30" customHeight="1" thickBot="1">
      <c r="A202" s="107"/>
      <c r="B202" s="14"/>
      <c r="C202" s="321" t="s">
        <v>69</v>
      </c>
      <c r="D202" s="52"/>
      <c r="E202" s="52"/>
      <c r="F202" s="124">
        <v>300</v>
      </c>
      <c r="G202" s="20"/>
      <c r="L202" s="22"/>
      <c r="Z202" s="21"/>
    </row>
    <row r="203" spans="1:26" ht="30" customHeight="1" thickBot="1">
      <c r="A203" s="19"/>
      <c r="B203" s="12"/>
      <c r="C203" s="40" t="s">
        <v>33</v>
      </c>
      <c r="D203" s="10"/>
      <c r="E203" s="10"/>
      <c r="F203" s="53">
        <f>SUM(F199:F202)</f>
        <v>3500</v>
      </c>
      <c r="G203" s="20"/>
      <c r="L203" s="22"/>
      <c r="Z203" s="21"/>
    </row>
    <row r="204" spans="1:26" ht="30" customHeight="1">
      <c r="A204" s="19"/>
      <c r="B204" s="20"/>
      <c r="C204" s="20"/>
      <c r="D204" s="20"/>
      <c r="E204" s="20"/>
      <c r="F204" s="20"/>
      <c r="G204" s="20"/>
      <c r="H204" s="20"/>
      <c r="I204" s="20"/>
      <c r="J204" s="20"/>
      <c r="K204" s="20"/>
      <c r="L204" s="19"/>
      <c r="M204" s="19"/>
      <c r="N204" s="19"/>
      <c r="O204" s="19"/>
      <c r="P204" s="19"/>
      <c r="Q204" s="19"/>
      <c r="R204" s="19"/>
      <c r="S204" s="19"/>
      <c r="T204" s="19"/>
      <c r="U204" s="19"/>
      <c r="V204" s="19"/>
    </row>
    <row r="205" spans="1:26" ht="30" customHeight="1">
      <c r="A205" s="19" t="s">
        <v>179</v>
      </c>
      <c r="B205" s="22"/>
      <c r="C205" s="20"/>
      <c r="D205" s="20"/>
      <c r="E205" s="20"/>
      <c r="F205" s="20"/>
      <c r="G205" s="20"/>
      <c r="H205" s="20"/>
      <c r="I205" s="20"/>
      <c r="J205" s="20"/>
      <c r="K205" s="20"/>
      <c r="L205" s="19"/>
      <c r="M205" s="19"/>
      <c r="N205" s="19"/>
      <c r="O205" s="19"/>
      <c r="P205" s="19"/>
      <c r="Q205" s="19"/>
      <c r="R205" s="19"/>
      <c r="S205" s="19"/>
      <c r="T205" s="19"/>
      <c r="U205" s="19"/>
      <c r="V205" s="19"/>
    </row>
    <row r="206" spans="1:26" ht="30" customHeight="1">
      <c r="B206" s="20" t="s">
        <v>189</v>
      </c>
      <c r="C206" s="20"/>
      <c r="D206" s="20"/>
      <c r="E206" s="20"/>
      <c r="F206" s="20"/>
      <c r="G206" s="20"/>
      <c r="H206" s="20"/>
      <c r="I206" s="20"/>
      <c r="J206" s="20"/>
      <c r="K206" s="20"/>
      <c r="L206" s="19"/>
      <c r="M206" s="19"/>
      <c r="N206" s="19"/>
      <c r="O206" s="19"/>
      <c r="P206" s="19"/>
      <c r="Q206" s="19"/>
      <c r="R206" s="19"/>
      <c r="S206" s="19"/>
      <c r="T206" s="19"/>
      <c r="U206" s="19"/>
      <c r="V206" s="19"/>
      <c r="W206" s="214"/>
    </row>
    <row r="207" spans="1:26" ht="30" customHeight="1">
      <c r="A207" s="19"/>
      <c r="B207" s="82"/>
      <c r="C207" s="109"/>
      <c r="D207" s="108" t="s">
        <v>2</v>
      </c>
      <c r="E207" s="108"/>
      <c r="F207" s="148" t="s">
        <v>3</v>
      </c>
      <c r="G207" s="148" t="s">
        <v>86</v>
      </c>
      <c r="H207" s="148" t="s">
        <v>85</v>
      </c>
      <c r="I207" s="150" t="s">
        <v>71</v>
      </c>
      <c r="J207" s="20"/>
      <c r="K207" s="127"/>
    </row>
    <row r="208" spans="1:26" ht="30" customHeight="1" thickBot="1">
      <c r="A208" s="19"/>
      <c r="B208" s="110"/>
      <c r="C208" s="147"/>
      <c r="D208" s="139" t="s">
        <v>121</v>
      </c>
      <c r="E208" s="136" t="s">
        <v>122</v>
      </c>
      <c r="F208" s="149"/>
      <c r="G208" s="149"/>
      <c r="H208" s="149"/>
      <c r="I208" s="189"/>
      <c r="J208" s="20"/>
    </row>
    <row r="209" spans="1:22" ht="30" customHeight="1" thickBot="1">
      <c r="A209" s="19"/>
      <c r="B209" s="96" t="s">
        <v>140</v>
      </c>
      <c r="C209" s="152" t="s">
        <v>71</v>
      </c>
      <c r="D209" s="123">
        <f>SUM(D210:D212)</f>
        <v>47000</v>
      </c>
      <c r="E209" s="123">
        <f>SUM(E210:E212)</f>
        <v>3000</v>
      </c>
      <c r="F209" s="123">
        <f>SUM(F210:F212)</f>
        <v>16400</v>
      </c>
      <c r="G209" s="123">
        <f>SUM(G210:G212)</f>
        <v>24000</v>
      </c>
      <c r="H209" s="56">
        <f>SUM(H210:H212)</f>
        <v>48120</v>
      </c>
      <c r="I209" s="53">
        <f>SUM(D209:H209)</f>
        <v>138520</v>
      </c>
      <c r="J209" s="20" t="s">
        <v>93</v>
      </c>
    </row>
    <row r="210" spans="1:22" ht="30" customHeight="1">
      <c r="A210" s="19"/>
      <c r="B210" s="14"/>
      <c r="C210" s="46" t="s">
        <v>89</v>
      </c>
      <c r="D210" s="123">
        <f>G99+F139</f>
        <v>0</v>
      </c>
      <c r="E210" s="123">
        <f>F140+F104</f>
        <v>0</v>
      </c>
      <c r="F210" s="123">
        <f>F117+F129+F141+F107</f>
        <v>9200</v>
      </c>
      <c r="G210" s="123">
        <f>F120+F132+F142</f>
        <v>0</v>
      </c>
      <c r="H210" s="123">
        <f>G25+F124+F143+F111</f>
        <v>38120</v>
      </c>
      <c r="I210" s="266">
        <f>SUM(D210:H210)</f>
        <v>47320</v>
      </c>
      <c r="J210" s="20"/>
    </row>
    <row r="211" spans="1:22" ht="30" customHeight="1">
      <c r="A211" s="19"/>
      <c r="B211" s="14"/>
      <c r="C211" s="46" t="s">
        <v>90</v>
      </c>
      <c r="D211" s="123">
        <f>G49</f>
        <v>47000</v>
      </c>
      <c r="E211" s="123">
        <f>F54</f>
        <v>3000</v>
      </c>
      <c r="F211" s="123">
        <f>F58</f>
        <v>7200</v>
      </c>
      <c r="G211" s="123">
        <f>H41</f>
        <v>24000</v>
      </c>
      <c r="H211" s="123">
        <f>F61</f>
        <v>10000</v>
      </c>
      <c r="I211" s="227">
        <f>SUM(D211:H211)</f>
        <v>91200</v>
      </c>
      <c r="J211" s="20"/>
    </row>
    <row r="212" spans="1:22" ht="30" customHeight="1" thickBot="1">
      <c r="A212" s="19"/>
      <c r="B212" s="14"/>
      <c r="C212" s="46" t="s">
        <v>91</v>
      </c>
      <c r="D212" s="123">
        <f>G79</f>
        <v>0</v>
      </c>
      <c r="E212" s="123">
        <f>F84</f>
        <v>0</v>
      </c>
      <c r="F212" s="123">
        <f>F88</f>
        <v>0</v>
      </c>
      <c r="G212" s="123">
        <f>H73</f>
        <v>0</v>
      </c>
      <c r="H212" s="123">
        <f>F91</f>
        <v>0</v>
      </c>
      <c r="I212" s="206">
        <f>SUM(D212:H212)</f>
        <v>0</v>
      </c>
      <c r="J212" s="20"/>
    </row>
    <row r="213" spans="1:22" ht="30" customHeight="1">
      <c r="A213" s="19"/>
      <c r="B213" s="145" t="s">
        <v>120</v>
      </c>
      <c r="C213" s="111"/>
      <c r="D213" s="146"/>
      <c r="E213" s="151"/>
      <c r="F213" s="151"/>
      <c r="G213" s="151"/>
      <c r="H213" s="188"/>
      <c r="I213" s="268">
        <f>I209*0.3</f>
        <v>41556</v>
      </c>
      <c r="J213" s="20" t="s">
        <v>94</v>
      </c>
    </row>
    <row r="214" spans="1:22" ht="30" customHeight="1" thickBot="1">
      <c r="A214" s="19"/>
      <c r="B214" s="145" t="s">
        <v>92</v>
      </c>
      <c r="C214" s="111"/>
      <c r="D214" s="123">
        <f>F176</f>
        <v>1500</v>
      </c>
      <c r="E214" s="123">
        <f>F179</f>
        <v>0</v>
      </c>
      <c r="F214" s="123">
        <f>F182+F190</f>
        <v>0</v>
      </c>
      <c r="G214" s="123">
        <f>H166+F193</f>
        <v>6000</v>
      </c>
      <c r="H214" s="56">
        <f>G159+F171+F185+F196+F203</f>
        <v>65540</v>
      </c>
      <c r="I214" s="267">
        <f>SUM(D214:H214)</f>
        <v>73040</v>
      </c>
      <c r="J214" s="20" t="s">
        <v>95</v>
      </c>
    </row>
    <row r="215" spans="1:22" ht="30" customHeight="1" thickBot="1">
      <c r="A215" s="19"/>
      <c r="C215" s="31"/>
      <c r="D215" s="31"/>
      <c r="E215" s="31"/>
      <c r="F215" s="31"/>
      <c r="G215" s="31"/>
      <c r="H215" s="31"/>
      <c r="I215" s="112"/>
      <c r="J215" s="20"/>
    </row>
    <row r="216" spans="1:22" ht="30" customHeight="1" thickBot="1">
      <c r="A216" s="19"/>
      <c r="B216" s="145" t="s">
        <v>141</v>
      </c>
      <c r="C216" s="10"/>
      <c r="D216" s="10"/>
      <c r="E216" s="10"/>
      <c r="F216" s="10"/>
      <c r="G216" s="10"/>
      <c r="H216" s="10"/>
      <c r="I216" s="53">
        <f>I209+I213+I214</f>
        <v>253116</v>
      </c>
      <c r="J216" s="20"/>
    </row>
    <row r="217" spans="1:22" ht="30" customHeight="1">
      <c r="A217" s="19"/>
      <c r="B217" s="113"/>
      <c r="C217" s="31"/>
      <c r="D217" s="31"/>
      <c r="E217" s="31"/>
      <c r="F217" s="31"/>
      <c r="G217" s="31"/>
      <c r="H217" s="31"/>
      <c r="I217" s="31"/>
      <c r="J217" s="31"/>
      <c r="K217" s="31"/>
      <c r="L217" s="31"/>
      <c r="M217" s="31"/>
      <c r="N217" s="31"/>
      <c r="O217" s="31"/>
      <c r="P217" s="31"/>
      <c r="Q217" s="31"/>
      <c r="R217" s="31"/>
      <c r="S217" s="112"/>
      <c r="T217" s="114"/>
      <c r="U217" s="114"/>
      <c r="V217" s="19"/>
    </row>
    <row r="218" spans="1:22" ht="30" customHeight="1">
      <c r="A218" s="21"/>
      <c r="B218" s="22"/>
      <c r="C218" s="22"/>
    </row>
  </sheetData>
  <customSheetViews>
    <customSheetView guid="{8DB8F315-828E-4D1E-97AE-A8B3672A678F}" scale="145" showPageBreaks="1" showGridLines="0" fitToPage="1" printArea="1" view="pageBreakPreview" topLeftCell="A115">
      <selection activeCell="H217" sqref="H217"/>
      <rowBreaks count="9" manualBreakCount="9">
        <brk id="22" max="16383" man="1"/>
        <brk id="42" max="16383" man="1"/>
        <brk id="66" max="16383" man="1"/>
        <brk id="90" max="16383" man="1"/>
        <brk id="103" max="16383" man="1"/>
        <brk id="129" max="23" man="1"/>
        <brk id="150" max="23" man="1"/>
        <brk id="178" max="23" man="1"/>
        <brk id="190" max="16383" man="1"/>
      </rowBreaks>
      <pageMargins left="0.78740157480314965" right="0.59055118110236227" top="0.78740157480314965" bottom="0.78740157480314965" header="0.51181102362204722" footer="0.51181102362204722"/>
      <pageSetup paperSize="9" scale="97" fitToHeight="0" orientation="portrait" horizontalDpi="300" verticalDpi="300" r:id="rId1"/>
      <headerFooter alignWithMargins="0">
        <oddHeader>&amp;R&amp;9（&amp;A）</oddHeader>
      </headerFooter>
    </customSheetView>
  </customSheetViews>
  <mergeCells count="11">
    <mergeCell ref="B16:I16"/>
    <mergeCell ref="B4:I4"/>
    <mergeCell ref="B6:I6"/>
    <mergeCell ref="B8:I8"/>
    <mergeCell ref="B10:I10"/>
    <mergeCell ref="B12:I12"/>
    <mergeCell ref="B150:I150"/>
    <mergeCell ref="B147:I147"/>
    <mergeCell ref="B136:I136"/>
    <mergeCell ref="B30:I30"/>
    <mergeCell ref="B65:I65"/>
  </mergeCells>
  <phoneticPr fontId="1"/>
  <pageMargins left="0.75" right="0.75" top="1" bottom="1" header="0.51200000000000001" footer="0.51200000000000001"/>
  <pageSetup paperSize="9" scale="79" fitToHeight="0" orientation="portrait" r:id="rId2"/>
  <headerFooter alignWithMargins="0">
    <oddFooter>&amp;C&amp;P</oddFooter>
  </headerFooter>
  <rowBreaks count="8" manualBreakCount="8">
    <brk id="13" max="9" man="1"/>
    <brk id="41" max="9" man="1"/>
    <brk id="62" max="9" man="1"/>
    <brk id="92" max="9" man="1"/>
    <brk id="124" max="9" man="1"/>
    <brk id="144" max="9" man="1"/>
    <brk id="171" max="9" man="1"/>
    <brk id="203" max="9" man="1"/>
  </row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A56"/>
  <sheetViews>
    <sheetView showGridLines="0" view="pageBreakPreview" zoomScaleNormal="85" zoomScaleSheetLayoutView="100" workbookViewId="0">
      <selection activeCell="J11" sqref="J11"/>
    </sheetView>
  </sheetViews>
  <sheetFormatPr defaultRowHeight="30" customHeight="1"/>
  <cols>
    <col min="1" max="1" width="3.375" style="22" customWidth="1"/>
    <col min="2" max="2" width="11" style="21" customWidth="1"/>
    <col min="3" max="3" width="23" style="21" customWidth="1"/>
    <col min="4" max="5" width="17.5" style="22" customWidth="1"/>
    <col min="6" max="6" width="14.875" style="22" customWidth="1"/>
    <col min="7" max="24" width="9" style="22" customWidth="1"/>
    <col min="25" max="25" width="9" style="22"/>
    <col min="26" max="26" width="9" style="22" customWidth="1"/>
    <col min="27" max="16384" width="9" style="22"/>
  </cols>
  <sheetData>
    <row r="1" spans="1:24" ht="30" customHeight="1">
      <c r="A1" s="23" t="s">
        <v>162</v>
      </c>
      <c r="C1" s="19"/>
      <c r="D1" s="20"/>
      <c r="E1" s="20"/>
      <c r="F1" s="20"/>
      <c r="G1" s="20"/>
      <c r="H1" s="20"/>
      <c r="I1" s="20"/>
      <c r="J1" s="20"/>
      <c r="K1" s="20"/>
      <c r="L1" s="20"/>
      <c r="M1" s="20"/>
      <c r="N1" s="20"/>
      <c r="O1" s="20"/>
      <c r="P1" s="20"/>
      <c r="Q1" s="20"/>
      <c r="R1" s="20"/>
      <c r="S1" s="20"/>
      <c r="T1" s="20"/>
      <c r="U1" s="20"/>
      <c r="V1" s="20"/>
      <c r="W1" s="20"/>
      <c r="X1" s="20"/>
    </row>
    <row r="2" spans="1:24" ht="30" customHeight="1">
      <c r="B2" s="20" t="s">
        <v>247</v>
      </c>
      <c r="C2" s="19"/>
      <c r="E2" s="20"/>
      <c r="F2" s="20"/>
      <c r="G2" s="20"/>
      <c r="H2" s="20"/>
      <c r="I2" s="20"/>
      <c r="J2" s="20"/>
      <c r="K2" s="20"/>
      <c r="L2" s="20"/>
      <c r="M2" s="20"/>
      <c r="N2" s="20"/>
      <c r="O2" s="20"/>
      <c r="P2" s="20"/>
      <c r="Q2" s="20"/>
      <c r="R2" s="20"/>
      <c r="S2" s="20"/>
      <c r="T2" s="20"/>
      <c r="U2" s="20"/>
      <c r="V2" s="20"/>
      <c r="W2" s="20"/>
      <c r="X2" s="20"/>
    </row>
    <row r="3" spans="1:24" s="21" customFormat="1" ht="30" customHeight="1">
      <c r="A3" s="19"/>
      <c r="B3" s="338" t="s">
        <v>142</v>
      </c>
      <c r="C3" s="338"/>
      <c r="D3" s="338"/>
      <c r="E3" s="338"/>
      <c r="F3" s="338"/>
      <c r="G3" s="338"/>
      <c r="H3" s="27"/>
      <c r="I3" s="27"/>
      <c r="J3" s="27"/>
      <c r="K3" s="27"/>
      <c r="L3" s="27"/>
      <c r="M3" s="27"/>
      <c r="N3" s="27"/>
      <c r="O3" s="27"/>
      <c r="P3" s="27"/>
      <c r="Q3" s="27"/>
      <c r="R3" s="27"/>
      <c r="S3" s="27"/>
      <c r="T3" s="27"/>
      <c r="U3" s="27"/>
      <c r="V3" s="19"/>
    </row>
    <row r="4" spans="1:24" s="21" customFormat="1" ht="30" customHeight="1">
      <c r="B4" s="24" t="s">
        <v>263</v>
      </c>
      <c r="C4" s="19"/>
      <c r="E4" s="24"/>
      <c r="F4" s="24"/>
      <c r="G4" s="24"/>
      <c r="H4" s="24"/>
      <c r="I4" s="24"/>
      <c r="J4" s="24"/>
      <c r="K4" s="24"/>
      <c r="L4" s="24"/>
      <c r="M4" s="24"/>
      <c r="N4" s="24"/>
      <c r="O4" s="24"/>
      <c r="P4" s="24"/>
      <c r="Q4" s="24"/>
      <c r="R4" s="24"/>
      <c r="S4" s="24"/>
      <c r="T4" s="24"/>
      <c r="U4" s="24"/>
      <c r="V4" s="24"/>
      <c r="W4" s="24"/>
      <c r="X4" s="19"/>
    </row>
    <row r="5" spans="1:24" s="21" customFormat="1" ht="30" customHeight="1">
      <c r="A5" s="19"/>
      <c r="B5" s="339" t="s">
        <v>134</v>
      </c>
      <c r="C5" s="339"/>
      <c r="D5" s="339"/>
      <c r="E5" s="339"/>
      <c r="F5" s="339"/>
      <c r="G5" s="339"/>
      <c r="H5" s="27"/>
      <c r="I5" s="27"/>
      <c r="J5" s="27"/>
      <c r="K5" s="27"/>
      <c r="L5" s="27"/>
      <c r="M5" s="27"/>
      <c r="N5" s="27"/>
      <c r="O5" s="27"/>
      <c r="P5" s="27"/>
      <c r="Q5" s="27"/>
      <c r="R5" s="27"/>
      <c r="S5" s="27"/>
      <c r="T5" s="27"/>
      <c r="U5" s="27"/>
      <c r="V5" s="19"/>
    </row>
    <row r="6" spans="1:24" ht="30" customHeight="1">
      <c r="B6" s="24" t="s">
        <v>261</v>
      </c>
      <c r="C6" s="25"/>
      <c r="D6" s="25"/>
      <c r="E6" s="25"/>
      <c r="F6" s="25"/>
      <c r="G6" s="25"/>
      <c r="H6" s="25"/>
      <c r="I6" s="25"/>
      <c r="J6" s="25"/>
      <c r="K6" s="25"/>
      <c r="L6" s="25"/>
      <c r="M6" s="25"/>
      <c r="N6" s="25"/>
      <c r="O6" s="25"/>
      <c r="P6" s="25"/>
      <c r="Q6" s="25"/>
      <c r="R6" s="25"/>
      <c r="S6" s="25"/>
      <c r="T6" s="25"/>
      <c r="U6" s="25"/>
      <c r="V6" s="20"/>
    </row>
    <row r="7" spans="1:24" ht="30" customHeight="1">
      <c r="A7" s="20"/>
      <c r="B7" s="338" t="s">
        <v>156</v>
      </c>
      <c r="C7" s="338"/>
      <c r="D7" s="338"/>
      <c r="E7" s="338"/>
      <c r="F7" s="338"/>
      <c r="G7" s="338"/>
      <c r="H7" s="25"/>
      <c r="I7" s="25"/>
      <c r="J7" s="25"/>
      <c r="K7" s="25"/>
      <c r="L7" s="25"/>
      <c r="M7" s="25"/>
      <c r="N7" s="25"/>
      <c r="O7" s="25"/>
      <c r="P7" s="25"/>
      <c r="Q7" s="25"/>
      <c r="R7" s="25"/>
      <c r="S7" s="25"/>
      <c r="T7" s="25"/>
      <c r="U7" s="25"/>
      <c r="V7" s="20"/>
    </row>
    <row r="8" spans="1:24" ht="30" customHeight="1">
      <c r="B8" s="24" t="s">
        <v>244</v>
      </c>
      <c r="C8" s="19"/>
      <c r="E8" s="24"/>
      <c r="F8" s="24"/>
      <c r="G8" s="26"/>
      <c r="H8" s="24"/>
      <c r="I8" s="24"/>
      <c r="J8" s="24"/>
      <c r="K8" s="24"/>
      <c r="L8" s="24"/>
      <c r="M8" s="24"/>
      <c r="N8" s="24"/>
      <c r="O8" s="24"/>
      <c r="P8" s="24"/>
      <c r="Q8" s="24"/>
      <c r="R8" s="24"/>
      <c r="S8" s="24"/>
      <c r="T8" s="24"/>
      <c r="U8" s="24"/>
      <c r="V8" s="24"/>
      <c r="W8" s="24"/>
      <c r="X8" s="20"/>
    </row>
    <row r="9" spans="1:24" ht="30" customHeight="1">
      <c r="A9" s="20"/>
      <c r="B9" s="338" t="s">
        <v>157</v>
      </c>
      <c r="C9" s="338"/>
      <c r="D9" s="338"/>
      <c r="E9" s="338"/>
      <c r="F9" s="338"/>
      <c r="G9" s="338"/>
      <c r="H9" s="27"/>
      <c r="I9" s="27"/>
      <c r="J9" s="27"/>
      <c r="K9" s="27"/>
      <c r="L9" s="27"/>
      <c r="M9" s="27"/>
      <c r="N9" s="27"/>
      <c r="O9" s="27"/>
      <c r="P9" s="27"/>
      <c r="Q9" s="27"/>
      <c r="R9" s="27"/>
      <c r="S9" s="27"/>
      <c r="T9" s="27"/>
      <c r="U9" s="27"/>
      <c r="V9" s="20"/>
    </row>
    <row r="10" spans="1:24" ht="30" customHeight="1">
      <c r="B10" s="20" t="s">
        <v>245</v>
      </c>
      <c r="C10" s="19"/>
      <c r="D10" s="21"/>
      <c r="E10" s="19"/>
      <c r="F10" s="19"/>
      <c r="G10" s="19"/>
      <c r="H10" s="19"/>
      <c r="I10" s="19"/>
      <c r="J10" s="19"/>
      <c r="K10" s="19"/>
      <c r="L10" s="19"/>
      <c r="M10" s="19"/>
      <c r="N10" s="19"/>
      <c r="O10" s="19"/>
      <c r="P10" s="19"/>
      <c r="Q10" s="19"/>
      <c r="R10" s="19"/>
      <c r="S10" s="19"/>
      <c r="T10" s="19"/>
      <c r="U10" s="19"/>
      <c r="V10" s="20"/>
      <c r="W10" s="20"/>
      <c r="X10" s="20"/>
    </row>
    <row r="11" spans="1:24" ht="60" customHeight="1">
      <c r="A11" s="20"/>
      <c r="B11" s="340" t="s">
        <v>249</v>
      </c>
      <c r="C11" s="340"/>
      <c r="D11" s="340"/>
      <c r="E11" s="340"/>
      <c r="F11" s="340"/>
      <c r="G11" s="340"/>
      <c r="H11" s="115"/>
      <c r="I11" s="115"/>
      <c r="J11" s="115"/>
      <c r="K11" s="115"/>
      <c r="L11" s="115"/>
      <c r="M11" s="115"/>
      <c r="N11" s="115"/>
      <c r="O11" s="115"/>
      <c r="P11" s="115"/>
      <c r="Q11" s="115"/>
      <c r="R11" s="115"/>
      <c r="S11" s="115"/>
      <c r="T11" s="115"/>
      <c r="U11" s="115"/>
      <c r="V11" s="20"/>
    </row>
    <row r="12" spans="1:24" ht="30" customHeight="1">
      <c r="B12" s="19" t="s">
        <v>50</v>
      </c>
      <c r="C12" s="20"/>
      <c r="D12" s="20"/>
      <c r="E12" s="20"/>
      <c r="F12" s="20"/>
      <c r="G12" s="20"/>
      <c r="H12" s="20"/>
      <c r="I12" s="20"/>
      <c r="J12" s="20"/>
      <c r="K12" s="20"/>
      <c r="L12" s="20"/>
      <c r="M12" s="20"/>
      <c r="N12" s="20"/>
      <c r="O12" s="20"/>
      <c r="P12" s="20"/>
      <c r="Q12" s="20"/>
      <c r="R12" s="20"/>
      <c r="S12" s="20"/>
      <c r="T12" s="20"/>
      <c r="U12" s="20"/>
      <c r="V12" s="20"/>
    </row>
    <row r="13" spans="1:24" ht="30" customHeight="1">
      <c r="A13" s="20"/>
      <c r="B13" s="45" t="s">
        <v>72</v>
      </c>
      <c r="C13" s="46" t="s">
        <v>61</v>
      </c>
      <c r="D13" s="46" t="s">
        <v>203</v>
      </c>
      <c r="E13" s="46" t="s">
        <v>118</v>
      </c>
      <c r="F13" s="33" t="s">
        <v>28</v>
      </c>
      <c r="G13" s="20"/>
    </row>
    <row r="14" spans="1:24" ht="30" customHeight="1">
      <c r="A14" s="20"/>
      <c r="B14" s="16" t="s">
        <v>87</v>
      </c>
      <c r="C14" s="83"/>
      <c r="D14" s="83"/>
      <c r="E14" s="83"/>
      <c r="F14" s="243">
        <v>0</v>
      </c>
      <c r="G14" s="20"/>
    </row>
    <row r="15" spans="1:24" ht="30" customHeight="1">
      <c r="A15" s="20"/>
      <c r="B15" s="49"/>
      <c r="C15" s="85"/>
      <c r="D15" s="156"/>
      <c r="E15" s="85"/>
      <c r="F15" s="240">
        <v>0</v>
      </c>
      <c r="G15" s="20"/>
    </row>
    <row r="16" spans="1:24" ht="30" customHeight="1">
      <c r="A16" s="20"/>
      <c r="B16" s="49"/>
      <c r="C16" s="85"/>
      <c r="D16" s="86"/>
      <c r="E16" s="85"/>
      <c r="F16" s="240">
        <v>0</v>
      </c>
      <c r="G16" s="20"/>
    </row>
    <row r="17" spans="1:22" ht="30" customHeight="1">
      <c r="A17" s="20"/>
      <c r="B17" s="49"/>
      <c r="C17" s="85"/>
      <c r="D17" s="85"/>
      <c r="E17" s="85"/>
      <c r="F17" s="240">
        <v>0</v>
      </c>
      <c r="G17" s="20"/>
    </row>
    <row r="18" spans="1:22" ht="30" customHeight="1" thickBot="1">
      <c r="A18" s="20"/>
      <c r="B18" s="49"/>
      <c r="C18" s="85"/>
      <c r="D18" s="85"/>
      <c r="E18" s="54"/>
      <c r="F18" s="239">
        <v>0</v>
      </c>
      <c r="G18" s="20"/>
    </row>
    <row r="19" spans="1:22" ht="30" customHeight="1" thickBot="1">
      <c r="A19" s="20"/>
      <c r="B19" s="51"/>
      <c r="C19" s="52" t="s">
        <v>33</v>
      </c>
      <c r="D19" s="10"/>
      <c r="E19" s="10"/>
      <c r="F19" s="234">
        <f>SUM(F14:F18)</f>
        <v>0</v>
      </c>
      <c r="G19" s="20"/>
    </row>
    <row r="20" spans="1:22" ht="30" customHeight="1">
      <c r="B20" s="19" t="s">
        <v>51</v>
      </c>
      <c r="C20" s="20"/>
      <c r="D20" s="20"/>
      <c r="E20" s="20"/>
      <c r="F20" s="20"/>
      <c r="G20" s="20"/>
      <c r="H20" s="20"/>
      <c r="I20" s="20"/>
      <c r="J20" s="20"/>
      <c r="K20" s="20"/>
      <c r="L20" s="20"/>
      <c r="M20" s="20"/>
      <c r="N20" s="20"/>
      <c r="O20" s="20"/>
      <c r="P20" s="20"/>
      <c r="Q20" s="20"/>
      <c r="R20" s="20"/>
      <c r="S20" s="20"/>
      <c r="T20" s="20"/>
      <c r="U20" s="20"/>
      <c r="V20" s="20"/>
    </row>
    <row r="21" spans="1:22" ht="30" customHeight="1">
      <c r="A21" s="20"/>
      <c r="B21" s="47" t="s">
        <v>72</v>
      </c>
      <c r="C21" s="47" t="s">
        <v>25</v>
      </c>
      <c r="D21" s="46" t="s">
        <v>26</v>
      </c>
      <c r="E21" s="46" t="s">
        <v>27</v>
      </c>
      <c r="F21" s="33" t="s">
        <v>28</v>
      </c>
      <c r="G21" s="20"/>
    </row>
    <row r="22" spans="1:22" ht="30" customHeight="1">
      <c r="A22" s="20"/>
      <c r="B22" s="37" t="s">
        <v>158</v>
      </c>
      <c r="C22" s="83"/>
      <c r="D22" s="88"/>
      <c r="E22" s="88"/>
      <c r="F22" s="243">
        <f>D22*E22</f>
        <v>0</v>
      </c>
      <c r="G22" s="20"/>
    </row>
    <row r="23" spans="1:22" ht="30" customHeight="1">
      <c r="A23" s="20"/>
      <c r="B23" s="11"/>
      <c r="C23" s="85"/>
      <c r="D23" s="91"/>
      <c r="E23" s="91"/>
      <c r="F23" s="240">
        <f>D23*E23</f>
        <v>0</v>
      </c>
      <c r="G23" s="20"/>
    </row>
    <row r="24" spans="1:22" ht="30" customHeight="1">
      <c r="A24" s="20"/>
      <c r="B24" s="11"/>
      <c r="C24" s="85"/>
      <c r="D24" s="91"/>
      <c r="E24" s="91"/>
      <c r="F24" s="240">
        <f t="shared" ref="F24:F25" si="0">D24*E24</f>
        <v>0</v>
      </c>
      <c r="G24" s="20"/>
    </row>
    <row r="25" spans="1:22" ht="30" customHeight="1">
      <c r="A25" s="20"/>
      <c r="B25" s="11"/>
      <c r="C25" s="85"/>
      <c r="D25" s="91"/>
      <c r="E25" s="91"/>
      <c r="F25" s="240">
        <f t="shared" si="0"/>
        <v>0</v>
      </c>
      <c r="G25" s="20"/>
    </row>
    <row r="26" spans="1:22" ht="30" customHeight="1" thickBot="1">
      <c r="A26" s="20"/>
      <c r="B26" s="11"/>
      <c r="C26" s="54"/>
      <c r="D26" s="55"/>
      <c r="E26" s="55"/>
      <c r="F26" s="244">
        <f>D26*E26</f>
        <v>0</v>
      </c>
      <c r="G26" s="20"/>
    </row>
    <row r="27" spans="1:22" ht="30" customHeight="1" thickBot="1">
      <c r="A27" s="20"/>
      <c r="B27" s="17"/>
      <c r="C27" s="56" t="s">
        <v>33</v>
      </c>
      <c r="D27" s="10"/>
      <c r="E27" s="10"/>
      <c r="F27" s="234">
        <f>SUM(F22:F26)</f>
        <v>0</v>
      </c>
      <c r="G27" s="20"/>
    </row>
    <row r="28" spans="1:22" ht="30" customHeight="1">
      <c r="B28" s="19" t="s">
        <v>52</v>
      </c>
      <c r="C28" s="20"/>
      <c r="D28" s="20"/>
      <c r="E28" s="20"/>
      <c r="F28" s="20"/>
      <c r="G28" s="20"/>
      <c r="H28" s="20"/>
      <c r="I28" s="20"/>
      <c r="J28" s="20"/>
      <c r="K28" s="20"/>
      <c r="L28" s="20"/>
      <c r="M28" s="20"/>
      <c r="N28" s="20"/>
      <c r="O28" s="20"/>
      <c r="P28" s="20"/>
      <c r="Q28" s="20"/>
      <c r="R28" s="20"/>
      <c r="S28" s="20"/>
      <c r="T28" s="20"/>
      <c r="U28" s="20"/>
      <c r="V28" s="20"/>
    </row>
    <row r="29" spans="1:22" ht="30" customHeight="1">
      <c r="A29" s="20"/>
      <c r="B29" s="59" t="s">
        <v>72</v>
      </c>
      <c r="C29" s="35" t="s">
        <v>159</v>
      </c>
      <c r="D29" s="35" t="s">
        <v>96</v>
      </c>
      <c r="E29" s="35" t="s">
        <v>38</v>
      </c>
      <c r="F29" s="33" t="s">
        <v>28</v>
      </c>
      <c r="G29" s="20"/>
      <c r="H29" s="21"/>
      <c r="J29" s="21"/>
    </row>
    <row r="30" spans="1:22" ht="30" customHeight="1">
      <c r="A30" s="20"/>
      <c r="B30" s="60" t="s">
        <v>191</v>
      </c>
      <c r="C30" s="157"/>
      <c r="D30" s="157"/>
      <c r="E30" s="157"/>
      <c r="F30" s="231">
        <v>0</v>
      </c>
      <c r="G30" s="20"/>
      <c r="H30" s="21"/>
      <c r="J30" s="21"/>
    </row>
    <row r="31" spans="1:22" ht="30" customHeight="1">
      <c r="A31" s="20"/>
      <c r="B31" s="63"/>
      <c r="C31" s="158"/>
      <c r="D31" s="158"/>
      <c r="E31" s="158"/>
      <c r="F31" s="232">
        <v>0</v>
      </c>
      <c r="G31" s="20"/>
      <c r="H31" s="21"/>
      <c r="J31" s="21"/>
    </row>
    <row r="32" spans="1:22" ht="30" customHeight="1" thickBot="1">
      <c r="A32" s="20"/>
      <c r="B32" s="63"/>
      <c r="C32" s="144"/>
      <c r="D32" s="144"/>
      <c r="E32" s="144"/>
      <c r="F32" s="233">
        <v>0</v>
      </c>
      <c r="G32" s="20"/>
      <c r="H32" s="21"/>
      <c r="J32" s="21"/>
    </row>
    <row r="33" spans="1:25" ht="30" customHeight="1" thickBot="1">
      <c r="A33" s="20"/>
      <c r="B33" s="76"/>
      <c r="C33" s="40" t="s">
        <v>33</v>
      </c>
      <c r="D33" s="10"/>
      <c r="E33" s="10"/>
      <c r="F33" s="234">
        <f>SUM(F30:F32)</f>
        <v>0</v>
      </c>
      <c r="G33" s="20"/>
      <c r="H33" s="21"/>
      <c r="J33" s="21"/>
    </row>
    <row r="34" spans="1:25" ht="30" customHeight="1">
      <c r="A34" s="20"/>
      <c r="B34" s="68" t="s">
        <v>3</v>
      </c>
      <c r="C34" s="69" t="s">
        <v>36</v>
      </c>
      <c r="D34" s="69"/>
      <c r="E34" s="69"/>
      <c r="F34" s="235">
        <v>0</v>
      </c>
      <c r="G34" s="20"/>
      <c r="H34" s="21"/>
      <c r="J34" s="21"/>
    </row>
    <row r="35" spans="1:25" ht="30" customHeight="1">
      <c r="A35" s="20"/>
      <c r="B35" s="70"/>
      <c r="C35" s="69" t="s">
        <v>37</v>
      </c>
      <c r="D35" s="69"/>
      <c r="E35" s="69"/>
      <c r="F35" s="236">
        <v>0</v>
      </c>
      <c r="G35" s="20"/>
      <c r="H35" s="21"/>
      <c r="J35" s="21"/>
    </row>
    <row r="36" spans="1:25" ht="30" customHeight="1" thickBot="1">
      <c r="A36" s="20"/>
      <c r="B36" s="71"/>
      <c r="C36" s="69" t="s">
        <v>53</v>
      </c>
      <c r="D36" s="69"/>
      <c r="E36" s="69"/>
      <c r="F36" s="237">
        <v>0</v>
      </c>
      <c r="G36" s="20"/>
      <c r="H36" s="21"/>
      <c r="J36" s="21"/>
    </row>
    <row r="37" spans="1:25" ht="30" customHeight="1" thickBot="1">
      <c r="A37" s="20"/>
      <c r="B37" s="72"/>
      <c r="C37" s="73" t="s">
        <v>33</v>
      </c>
      <c r="D37" s="74"/>
      <c r="E37" s="74"/>
      <c r="F37" s="234">
        <f>SUM(F34:F36)</f>
        <v>0</v>
      </c>
      <c r="G37" s="20"/>
      <c r="H37" s="21"/>
      <c r="J37" s="21"/>
    </row>
    <row r="38" spans="1:25" ht="30" customHeight="1">
      <c r="A38" s="20"/>
      <c r="B38" s="60" t="s">
        <v>87</v>
      </c>
      <c r="C38" s="157" t="s">
        <v>42</v>
      </c>
      <c r="D38" s="157"/>
      <c r="E38" s="157"/>
      <c r="F38" s="238">
        <v>0</v>
      </c>
      <c r="G38" s="20"/>
      <c r="H38" s="21"/>
      <c r="J38" s="21"/>
    </row>
    <row r="39" spans="1:25" ht="30" customHeight="1" thickBot="1">
      <c r="A39" s="20"/>
      <c r="B39" s="70"/>
      <c r="C39" s="159"/>
      <c r="D39" s="159"/>
      <c r="E39" s="159"/>
      <c r="F39" s="239">
        <v>0</v>
      </c>
      <c r="G39" s="20"/>
      <c r="H39" s="21"/>
      <c r="J39" s="21"/>
    </row>
    <row r="40" spans="1:25" ht="30" customHeight="1" thickBot="1">
      <c r="A40" s="20"/>
      <c r="B40" s="103"/>
      <c r="C40" s="40" t="s">
        <v>33</v>
      </c>
      <c r="D40" s="10"/>
      <c r="E40" s="10"/>
      <c r="F40" s="234">
        <f>SUM(F38:F39)</f>
        <v>0</v>
      </c>
      <c r="G40" s="20"/>
      <c r="H40" s="21"/>
      <c r="J40" s="21"/>
    </row>
    <row r="41" spans="1:25" ht="30" customHeight="1">
      <c r="A41" s="20"/>
      <c r="B41" s="68" t="s">
        <v>54</v>
      </c>
      <c r="C41" s="60"/>
      <c r="D41" s="60"/>
      <c r="E41" s="60"/>
      <c r="F41" s="238">
        <v>0</v>
      </c>
      <c r="G41" s="20"/>
      <c r="H41" s="21"/>
      <c r="J41" s="21"/>
    </row>
    <row r="42" spans="1:25" ht="30" customHeight="1">
      <c r="A42" s="20"/>
      <c r="B42" s="71"/>
      <c r="C42" s="75"/>
      <c r="D42" s="75"/>
      <c r="E42" s="75"/>
      <c r="F42" s="240">
        <v>0</v>
      </c>
      <c r="G42" s="20"/>
      <c r="H42" s="21"/>
      <c r="J42" s="21"/>
    </row>
    <row r="43" spans="1:25" ht="30" customHeight="1">
      <c r="A43" s="20"/>
      <c r="B43" s="71"/>
      <c r="C43" s="75"/>
      <c r="D43" s="75"/>
      <c r="E43" s="75"/>
      <c r="F43" s="241">
        <v>0</v>
      </c>
      <c r="G43" s="20"/>
      <c r="H43" s="21"/>
      <c r="J43" s="21"/>
    </row>
    <row r="44" spans="1:25" ht="30" customHeight="1" thickBot="1">
      <c r="A44" s="20"/>
      <c r="B44" s="71"/>
      <c r="C44" s="76"/>
      <c r="D44" s="76"/>
      <c r="E44" s="76"/>
      <c r="F44" s="242">
        <v>0</v>
      </c>
      <c r="G44" s="20"/>
      <c r="H44" s="21"/>
      <c r="J44" s="21"/>
    </row>
    <row r="45" spans="1:25" ht="30" customHeight="1" thickBot="1">
      <c r="A45" s="20"/>
      <c r="B45" s="72"/>
      <c r="C45" s="73" t="s">
        <v>33</v>
      </c>
      <c r="D45" s="74"/>
      <c r="E45" s="74"/>
      <c r="F45" s="234">
        <f>SUM(F41:F44)</f>
        <v>0</v>
      </c>
      <c r="G45" s="20"/>
      <c r="J45" s="21"/>
    </row>
    <row r="46" spans="1:25" ht="30" customHeight="1">
      <c r="A46" s="20"/>
      <c r="B46" s="31"/>
      <c r="C46" s="31"/>
      <c r="D46" s="77"/>
      <c r="E46" s="78"/>
      <c r="F46" s="78"/>
      <c r="G46" s="58"/>
      <c r="H46" s="31"/>
      <c r="I46" s="31"/>
      <c r="J46" s="42"/>
      <c r="K46" s="42"/>
      <c r="L46" s="42"/>
      <c r="M46" s="42"/>
      <c r="N46" s="42"/>
      <c r="O46" s="42"/>
      <c r="P46" s="42"/>
      <c r="Q46" s="42"/>
      <c r="R46" s="42"/>
      <c r="S46" s="42"/>
      <c r="T46" s="42"/>
      <c r="U46" s="42"/>
      <c r="V46" s="20"/>
      <c r="Y46" s="21"/>
    </row>
    <row r="47" spans="1:25" ht="30" customHeight="1">
      <c r="A47" s="19" t="s">
        <v>163</v>
      </c>
      <c r="B47" s="19"/>
      <c r="C47" s="22"/>
      <c r="E47" s="20"/>
      <c r="F47" s="20"/>
      <c r="G47" s="20"/>
      <c r="H47" s="20"/>
      <c r="I47" s="20"/>
      <c r="J47" s="20"/>
      <c r="K47" s="20"/>
      <c r="L47" s="20"/>
      <c r="M47" s="20"/>
      <c r="N47" s="20"/>
      <c r="O47" s="20"/>
      <c r="P47" s="20"/>
      <c r="Q47" s="20"/>
      <c r="R47" s="20"/>
      <c r="S47" s="20"/>
      <c r="T47" s="20"/>
      <c r="U47" s="20"/>
      <c r="V47" s="20"/>
      <c r="W47" s="20"/>
      <c r="X47" s="20"/>
    </row>
    <row r="48" spans="1:25" ht="30" customHeight="1">
      <c r="B48" s="20" t="s">
        <v>189</v>
      </c>
      <c r="C48" s="20"/>
      <c r="D48" s="20"/>
      <c r="E48" s="20"/>
      <c r="F48" s="20"/>
      <c r="G48" s="20"/>
      <c r="H48" s="126" t="s">
        <v>165</v>
      </c>
      <c r="I48" s="20"/>
      <c r="J48" s="20"/>
      <c r="K48" s="20"/>
      <c r="L48" s="20"/>
      <c r="M48" s="20"/>
      <c r="N48" s="20"/>
      <c r="O48" s="20"/>
      <c r="P48" s="20"/>
      <c r="Q48" s="20"/>
      <c r="R48" s="20"/>
      <c r="S48" s="20"/>
      <c r="T48" s="20"/>
      <c r="U48" s="20"/>
      <c r="V48" s="20"/>
      <c r="W48" s="127"/>
    </row>
    <row r="49" spans="1:27" ht="30" customHeight="1" thickBot="1">
      <c r="A49" s="20"/>
      <c r="B49" s="104"/>
      <c r="C49" s="33" t="s">
        <v>160</v>
      </c>
      <c r="D49" s="33" t="s">
        <v>161</v>
      </c>
      <c r="E49" s="35" t="s">
        <v>3</v>
      </c>
      <c r="F49" s="35" t="s">
        <v>86</v>
      </c>
      <c r="G49" s="35" t="s">
        <v>85</v>
      </c>
      <c r="H49" s="128" t="s">
        <v>71</v>
      </c>
      <c r="I49" s="20"/>
      <c r="J49" s="127"/>
    </row>
    <row r="50" spans="1:27" ht="30" customHeight="1" thickBot="1">
      <c r="A50" s="20"/>
      <c r="B50" s="129" t="s">
        <v>70</v>
      </c>
      <c r="C50" s="227">
        <f>F27</f>
        <v>0</v>
      </c>
      <c r="D50" s="227">
        <f>F33</f>
        <v>0</v>
      </c>
      <c r="E50" s="227">
        <f>F37</f>
        <v>0</v>
      </c>
      <c r="F50" s="227">
        <f>F19+F40</f>
        <v>0</v>
      </c>
      <c r="G50" s="228">
        <f>F45</f>
        <v>0</v>
      </c>
      <c r="H50" s="41">
        <f>SUM(C50:G50)</f>
        <v>0</v>
      </c>
      <c r="I50" s="20"/>
    </row>
    <row r="51" spans="1:27" ht="30" customHeight="1" thickBot="1">
      <c r="A51" s="20"/>
      <c r="B51" s="130" t="s">
        <v>120</v>
      </c>
      <c r="C51" s="229"/>
      <c r="D51" s="229"/>
      <c r="E51" s="229"/>
      <c r="F51" s="229"/>
      <c r="G51" s="230"/>
      <c r="H51" s="41">
        <f>H50*0.3</f>
        <v>0</v>
      </c>
      <c r="I51" s="20"/>
    </row>
    <row r="52" spans="1:27" ht="30" customHeight="1" thickBot="1">
      <c r="A52" s="20"/>
      <c r="B52" s="145" t="s">
        <v>164</v>
      </c>
      <c r="C52" s="93"/>
      <c r="D52" s="93"/>
      <c r="E52" s="93"/>
      <c r="F52" s="93"/>
      <c r="G52" s="93"/>
      <c r="H52" s="121">
        <f>H50+H51</f>
        <v>0</v>
      </c>
      <c r="I52" s="20"/>
    </row>
    <row r="53" spans="1:27" ht="30" customHeight="1">
      <c r="A53" s="20"/>
      <c r="B53" s="113"/>
      <c r="C53" s="31"/>
      <c r="D53" s="31"/>
      <c r="E53" s="31"/>
      <c r="F53" s="31"/>
      <c r="G53" s="31"/>
      <c r="H53" s="31"/>
      <c r="I53" s="31"/>
      <c r="J53" s="31"/>
      <c r="K53" s="112"/>
      <c r="L53" s="114"/>
      <c r="M53" s="114"/>
      <c r="N53" s="20"/>
    </row>
    <row r="54" spans="1:27" ht="30" customHeight="1">
      <c r="A54" s="131"/>
      <c r="B54" s="132"/>
      <c r="C54" s="132"/>
      <c r="D54" s="131"/>
      <c r="E54" s="131"/>
      <c r="F54" s="131"/>
      <c r="G54" s="131"/>
      <c r="H54" s="131"/>
      <c r="I54" s="131"/>
      <c r="J54" s="131"/>
      <c r="K54" s="131"/>
      <c r="L54" s="131"/>
      <c r="M54" s="131"/>
      <c r="N54" s="131"/>
      <c r="O54" s="131"/>
      <c r="P54" s="131"/>
      <c r="Q54" s="131"/>
      <c r="R54" s="131"/>
      <c r="S54" s="131"/>
      <c r="T54" s="131"/>
      <c r="U54" s="131"/>
      <c r="V54" s="131"/>
      <c r="W54" s="131"/>
      <c r="X54" s="131"/>
      <c r="Y54" s="132"/>
      <c r="Z54" s="21"/>
      <c r="AA54" s="21"/>
    </row>
    <row r="55" spans="1:27" ht="30" customHeight="1">
      <c r="A55" s="131"/>
      <c r="B55" s="132"/>
      <c r="C55" s="132"/>
      <c r="D55" s="131"/>
      <c r="E55" s="131"/>
      <c r="F55" s="131"/>
      <c r="G55" s="131"/>
      <c r="H55" s="131"/>
      <c r="I55" s="131"/>
      <c r="J55" s="131"/>
      <c r="K55" s="131"/>
      <c r="L55" s="131"/>
      <c r="M55" s="131"/>
      <c r="N55" s="131"/>
      <c r="O55" s="131"/>
      <c r="P55" s="131"/>
      <c r="Q55" s="131"/>
      <c r="R55" s="131"/>
      <c r="S55" s="131"/>
      <c r="T55" s="131"/>
      <c r="U55" s="131"/>
      <c r="V55" s="131"/>
      <c r="W55" s="131"/>
      <c r="X55" s="131"/>
      <c r="Y55" s="131"/>
    </row>
    <row r="56" spans="1:27" ht="30" customHeight="1">
      <c r="A56" s="131"/>
      <c r="B56" s="132"/>
      <c r="C56" s="132"/>
      <c r="D56" s="131"/>
      <c r="E56" s="131"/>
      <c r="F56" s="131"/>
      <c r="G56" s="131"/>
      <c r="H56" s="131"/>
      <c r="I56" s="131"/>
      <c r="J56" s="131"/>
      <c r="K56" s="131"/>
      <c r="L56" s="131"/>
      <c r="M56" s="131"/>
      <c r="N56" s="131"/>
      <c r="O56" s="131"/>
      <c r="P56" s="131"/>
      <c r="Q56" s="131"/>
      <c r="R56" s="131"/>
      <c r="S56" s="131"/>
      <c r="T56" s="131"/>
      <c r="U56" s="131"/>
      <c r="V56" s="131"/>
      <c r="W56" s="131"/>
      <c r="X56" s="131"/>
      <c r="Y56" s="131"/>
    </row>
  </sheetData>
  <customSheetViews>
    <customSheetView guid="{8DB8F315-828E-4D1E-97AE-A8B3672A678F}" scale="115" showPageBreaks="1" showGridLines="0" fitToPage="1" printArea="1" view="pageBreakPreview" topLeftCell="A85">
      <selection activeCell="A9" sqref="A9:IV9"/>
      <rowBreaks count="3" manualBreakCount="3">
        <brk id="19" max="16383" man="1"/>
        <brk id="38" max="16383" man="1"/>
        <brk id="70" max="23" man="1"/>
      </rowBreaks>
      <pageMargins left="0.78740157480314965" right="0.59055118110236227" top="0.78740157480314965" bottom="0.78740157480314965" header="0.51181102362204722" footer="0.51181102362204722"/>
      <pageSetup paperSize="9" scale="97" fitToHeight="0" orientation="portrait" horizontalDpi="300" verticalDpi="300" r:id="rId1"/>
      <headerFooter alignWithMargins="0">
        <oddHeader>&amp;R&amp;9（&amp;A）</oddHeader>
      </headerFooter>
    </customSheetView>
  </customSheetViews>
  <mergeCells count="5">
    <mergeCell ref="B3:G3"/>
    <mergeCell ref="B5:G5"/>
    <mergeCell ref="B7:G7"/>
    <mergeCell ref="B9:G9"/>
    <mergeCell ref="B11:G11"/>
  </mergeCells>
  <phoneticPr fontId="1"/>
  <printOptions horizontalCentered="1"/>
  <pageMargins left="0.74803149606299213" right="0.74803149606299213" top="0.98425196850393704" bottom="0.98425196850393704" header="0.51181102362204722" footer="0.51181102362204722"/>
  <pageSetup paperSize="9" scale="83" fitToHeight="0" orientation="portrait" r:id="rId2"/>
  <headerFooter alignWithMargins="0">
    <oddFooter>&amp;C&amp;P</oddFooter>
  </headerFooter>
  <rowBreaks count="1" manualBreakCount="1">
    <brk id="27" max="7" man="1"/>
  </row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1:I17"/>
  <sheetViews>
    <sheetView showGridLines="0" view="pageBreakPreview" zoomScaleNormal="85" zoomScaleSheetLayoutView="100" workbookViewId="0">
      <selection activeCell="E4" sqref="E4"/>
    </sheetView>
  </sheetViews>
  <sheetFormatPr defaultRowHeight="18.75" customHeight="1"/>
  <cols>
    <col min="1" max="1" width="3" style="22" customWidth="1"/>
    <col min="2" max="2" width="20.75" style="22" customWidth="1"/>
    <col min="3" max="3" width="20" style="22" customWidth="1"/>
    <col min="4" max="4" width="24.875" style="22" customWidth="1"/>
    <col min="5" max="5" width="42.5" style="22" customWidth="1"/>
    <col min="6" max="239" width="9" style="22" customWidth="1"/>
    <col min="240" max="16384" width="9" style="22"/>
  </cols>
  <sheetData>
    <row r="1" spans="1:9" ht="18.75" customHeight="1">
      <c r="A1" s="18" t="s">
        <v>252</v>
      </c>
      <c r="C1" s="20"/>
      <c r="D1" s="20"/>
      <c r="E1" s="20"/>
      <c r="F1" s="20"/>
    </row>
    <row r="2" spans="1:9" ht="18.75" customHeight="1">
      <c r="B2" s="292" t="s">
        <v>248</v>
      </c>
      <c r="C2" s="20"/>
      <c r="D2" s="20"/>
      <c r="E2" s="20"/>
      <c r="F2" s="20"/>
    </row>
    <row r="3" spans="1:9" ht="34.5" customHeight="1">
      <c r="B3" s="33" t="s">
        <v>145</v>
      </c>
      <c r="C3" s="35" t="s">
        <v>124</v>
      </c>
      <c r="D3" s="141" t="s">
        <v>125</v>
      </c>
      <c r="E3" s="33" t="s">
        <v>190</v>
      </c>
      <c r="F3" s="20"/>
    </row>
    <row r="4" spans="1:9" ht="103.5" customHeight="1">
      <c r="B4" s="291" t="s">
        <v>135</v>
      </c>
      <c r="C4" s="291" t="s">
        <v>144</v>
      </c>
      <c r="D4" s="291" t="s">
        <v>126</v>
      </c>
      <c r="E4" s="291" t="s">
        <v>127</v>
      </c>
      <c r="F4" s="20"/>
    </row>
    <row r="5" spans="1:9" ht="103.5" customHeight="1">
      <c r="B5" s="130"/>
      <c r="C5" s="130"/>
      <c r="D5" s="130"/>
      <c r="E5" s="142"/>
      <c r="F5" s="20"/>
    </row>
    <row r="6" spans="1:9" ht="103.5" customHeight="1">
      <c r="B6" s="130"/>
      <c r="C6" s="130"/>
      <c r="D6" s="130"/>
      <c r="E6" s="142"/>
      <c r="F6" s="20"/>
    </row>
    <row r="7" spans="1:9" ht="103.5" customHeight="1">
      <c r="B7" s="130"/>
      <c r="C7" s="130"/>
      <c r="D7" s="130"/>
      <c r="E7" s="142"/>
      <c r="F7" s="20"/>
    </row>
    <row r="8" spans="1:9" ht="103.5" customHeight="1">
      <c r="B8" s="130"/>
      <c r="C8" s="130"/>
      <c r="D8" s="130"/>
      <c r="E8" s="142"/>
      <c r="F8" s="20"/>
    </row>
    <row r="9" spans="1:9" ht="18.75" customHeight="1">
      <c r="B9" s="113"/>
      <c r="C9" s="20"/>
      <c r="D9" s="20"/>
      <c r="E9" s="20"/>
      <c r="F9" s="20"/>
    </row>
    <row r="10" spans="1:9" ht="18.75" customHeight="1">
      <c r="B10" s="31"/>
      <c r="G10" s="21"/>
      <c r="H10" s="21"/>
      <c r="I10" s="21"/>
    </row>
    <row r="11" spans="1:9" ht="18.75" customHeight="1">
      <c r="B11" s="31"/>
    </row>
    <row r="12" spans="1:9" ht="18.75" customHeight="1">
      <c r="B12" s="31"/>
    </row>
    <row r="13" spans="1:9" ht="18.75" customHeight="1">
      <c r="B13" s="31"/>
    </row>
    <row r="14" spans="1:9" ht="18.75" customHeight="1">
      <c r="B14" s="31"/>
    </row>
    <row r="15" spans="1:9" ht="18.75" customHeight="1">
      <c r="B15" s="31"/>
    </row>
    <row r="16" spans="1:9" ht="18.75" customHeight="1">
      <c r="B16" s="31"/>
    </row>
    <row r="17" spans="2:2" ht="18.75" customHeight="1">
      <c r="B17" s="31"/>
    </row>
  </sheetData>
  <customSheetViews>
    <customSheetView guid="{8DB8F315-828E-4D1E-97AE-A8B3672A678F}" scale="85" showPageBreaks="1" showGridLines="0" printArea="1" view="pageBreakPreview">
      <selection activeCell="L4" sqref="L4:R11"/>
      <rowBreaks count="1" manualBreakCount="1">
        <brk id="125" max="16383" man="1"/>
      </rowBreaks>
      <pageMargins left="0.78740157480314965" right="0.59055118110236227" top="0.78740157480314965" bottom="0.78740157480314965" header="0.51181102362204722" footer="0.51181102362204722"/>
      <pageSetup paperSize="9" scale="82" orientation="portrait" horizontalDpi="300" verticalDpi="300" r:id="rId1"/>
      <headerFooter alignWithMargins="0">
        <oddHeader>&amp;R&amp;9（&amp;A）</oddHeader>
      </headerFooter>
    </customSheetView>
  </customSheetViews>
  <phoneticPr fontId="1"/>
  <pageMargins left="0.75" right="0.75" top="1" bottom="1" header="0.51200000000000001" footer="0.51200000000000001"/>
  <pageSetup paperSize="9" scale="79" fitToHeight="0" orientation="portrait" r:id="rId2"/>
  <headerFooter alignWithMargins="0">
    <oddFooter>&amp;C&amp;P</oddFooter>
  </headerFooter>
  <rowBreaks count="1" manualBreakCount="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G26"/>
  <sheetViews>
    <sheetView showGridLines="0" view="pageBreakPreview" zoomScale="80" zoomScaleNormal="85" zoomScaleSheetLayoutView="80" zoomScalePageLayoutView="60" workbookViewId="0">
      <selection activeCell="K6" sqref="K6"/>
    </sheetView>
  </sheetViews>
  <sheetFormatPr defaultRowHeight="26.25" customHeight="1"/>
  <cols>
    <col min="1" max="1" width="3" style="22" customWidth="1"/>
    <col min="2" max="2" width="20.25" style="22" customWidth="1"/>
    <col min="3" max="3" width="20.25" style="21" customWidth="1"/>
    <col min="4" max="4" width="12.25" style="22" customWidth="1"/>
    <col min="5" max="5" width="35.875" style="22" customWidth="1"/>
    <col min="6" max="7" width="19.875" style="22" customWidth="1"/>
    <col min="8" max="16384" width="9" style="22"/>
  </cols>
  <sheetData>
    <row r="1" spans="1:7" ht="26.25" customHeight="1">
      <c r="A1" s="276" t="s">
        <v>253</v>
      </c>
      <c r="B1" s="277"/>
      <c r="C1" s="278" t="s">
        <v>254</v>
      </c>
      <c r="D1" s="279"/>
      <c r="E1" s="279"/>
      <c r="F1" s="279"/>
      <c r="G1" s="279"/>
    </row>
    <row r="2" spans="1:7" ht="26.25" customHeight="1">
      <c r="A2" s="19" t="s">
        <v>151</v>
      </c>
      <c r="C2" s="19"/>
      <c r="D2" s="20"/>
      <c r="E2" s="20"/>
      <c r="F2" s="20"/>
      <c r="G2" s="20"/>
    </row>
    <row r="3" spans="1:7" ht="30" customHeight="1">
      <c r="B3" s="133" t="s">
        <v>61</v>
      </c>
      <c r="C3" s="134" t="s">
        <v>147</v>
      </c>
      <c r="D3" s="135" t="s">
        <v>146</v>
      </c>
      <c r="E3" s="136" t="s">
        <v>62</v>
      </c>
      <c r="F3" s="45" t="s">
        <v>154</v>
      </c>
      <c r="G3" s="34" t="s">
        <v>155</v>
      </c>
    </row>
    <row r="4" spans="1:7" ht="26.25" customHeight="1">
      <c r="B4" s="287" t="s">
        <v>76</v>
      </c>
      <c r="C4" s="288" t="s">
        <v>150</v>
      </c>
      <c r="D4" s="289" t="s">
        <v>149</v>
      </c>
      <c r="E4" s="290" t="s">
        <v>255</v>
      </c>
      <c r="F4" s="248">
        <v>30</v>
      </c>
      <c r="G4" s="249">
        <v>200</v>
      </c>
    </row>
    <row r="5" spans="1:7" ht="26.25" customHeight="1">
      <c r="B5" s="90"/>
      <c r="C5" s="137"/>
      <c r="D5" s="15"/>
      <c r="E5" s="105"/>
      <c r="F5" s="250">
        <v>0</v>
      </c>
      <c r="G5" s="251">
        <v>0</v>
      </c>
    </row>
    <row r="6" spans="1:7" ht="26.25" customHeight="1">
      <c r="B6" s="90"/>
      <c r="C6" s="137"/>
      <c r="D6" s="15"/>
      <c r="E6" s="105"/>
      <c r="F6" s="250">
        <v>0</v>
      </c>
      <c r="G6" s="251">
        <v>0</v>
      </c>
    </row>
    <row r="7" spans="1:7" ht="26.25" customHeight="1">
      <c r="B7" s="90"/>
      <c r="C7" s="137"/>
      <c r="D7" s="15"/>
      <c r="E7" s="105"/>
      <c r="F7" s="250">
        <v>0</v>
      </c>
      <c r="G7" s="251">
        <v>0</v>
      </c>
    </row>
    <row r="8" spans="1:7" ht="26.25" customHeight="1">
      <c r="B8" s="90"/>
      <c r="C8" s="137"/>
      <c r="D8" s="15"/>
      <c r="E8" s="105"/>
      <c r="F8" s="250">
        <v>0</v>
      </c>
      <c r="G8" s="251">
        <v>0</v>
      </c>
    </row>
    <row r="9" spans="1:7" ht="26.25" customHeight="1">
      <c r="B9" s="90"/>
      <c r="C9" s="137"/>
      <c r="D9" s="15"/>
      <c r="E9" s="105"/>
      <c r="F9" s="250">
        <v>0</v>
      </c>
      <c r="G9" s="251">
        <v>0</v>
      </c>
    </row>
    <row r="10" spans="1:7" ht="26.25" customHeight="1" thickBot="1">
      <c r="B10" s="118"/>
      <c r="C10" s="138"/>
      <c r="D10" s="87"/>
      <c r="E10" s="106"/>
      <c r="F10" s="252">
        <v>0</v>
      </c>
      <c r="G10" s="253">
        <v>0</v>
      </c>
    </row>
    <row r="11" spans="1:7" ht="26.25" customHeight="1" thickBot="1">
      <c r="B11" s="82" t="s">
        <v>33</v>
      </c>
      <c r="C11" s="181"/>
      <c r="D11" s="10"/>
      <c r="E11" s="13"/>
      <c r="F11" s="254">
        <f>SUM(F4:F10)</f>
        <v>30</v>
      </c>
      <c r="G11" s="254">
        <f>SUM(G4:G10)</f>
        <v>200</v>
      </c>
    </row>
    <row r="12" spans="1:7" ht="26.25" customHeight="1" thickBot="1">
      <c r="B12" s="79" t="s">
        <v>71</v>
      </c>
      <c r="C12" s="10"/>
      <c r="D12" s="10"/>
      <c r="E12" s="10"/>
      <c r="F12" s="67"/>
      <c r="G12" s="234">
        <f>SUM(F11:G11)</f>
        <v>230</v>
      </c>
    </row>
    <row r="13" spans="1:7" ht="26.25" customHeight="1">
      <c r="B13" s="31"/>
      <c r="C13" s="101"/>
      <c r="D13" s="31"/>
      <c r="E13" s="31"/>
      <c r="F13" s="31"/>
      <c r="G13" s="58"/>
    </row>
    <row r="14" spans="1:7" ht="26.25" customHeight="1">
      <c r="A14" s="19" t="s">
        <v>152</v>
      </c>
      <c r="C14" s="19"/>
      <c r="D14" s="20"/>
      <c r="E14" s="20"/>
      <c r="F14" s="20"/>
      <c r="G14" s="20"/>
    </row>
    <row r="15" spans="1:7" ht="26.25" customHeight="1">
      <c r="B15" s="47" t="s">
        <v>72</v>
      </c>
      <c r="C15" s="80"/>
      <c r="D15" s="10"/>
      <c r="E15" s="139" t="s">
        <v>96</v>
      </c>
      <c r="F15" s="10"/>
      <c r="G15" s="34" t="s">
        <v>148</v>
      </c>
    </row>
    <row r="16" spans="1:7" ht="26.25" customHeight="1">
      <c r="B16" s="83"/>
      <c r="C16" s="48"/>
      <c r="D16" s="140"/>
      <c r="E16" s="140"/>
      <c r="F16" s="140"/>
      <c r="G16" s="245">
        <v>0</v>
      </c>
    </row>
    <row r="17" spans="1:7" ht="26.25" customHeight="1">
      <c r="B17" s="85"/>
      <c r="C17" s="50"/>
      <c r="D17" s="15"/>
      <c r="E17" s="15"/>
      <c r="F17" s="15"/>
      <c r="G17" s="246">
        <v>0</v>
      </c>
    </row>
    <row r="18" spans="1:7" ht="26.25" customHeight="1" thickBot="1">
      <c r="B18" s="86"/>
      <c r="C18" s="90"/>
      <c r="D18" s="15"/>
      <c r="E18" s="15"/>
      <c r="F18" s="15"/>
      <c r="G18" s="247">
        <v>0</v>
      </c>
    </row>
    <row r="19" spans="1:7" ht="26.25" customHeight="1" thickBot="1">
      <c r="B19" s="52" t="s">
        <v>33</v>
      </c>
      <c r="C19" s="100"/>
      <c r="D19" s="10"/>
      <c r="E19" s="10"/>
      <c r="F19" s="10"/>
      <c r="G19" s="234">
        <f>SUM(G16:G18)</f>
        <v>0</v>
      </c>
    </row>
    <row r="20" spans="1:7" ht="26.25" customHeight="1">
      <c r="B20" s="20"/>
      <c r="C20" s="19"/>
      <c r="D20" s="20"/>
      <c r="E20" s="20"/>
      <c r="F20" s="20"/>
      <c r="G20" s="20"/>
    </row>
    <row r="21" spans="1:7" ht="26.25" customHeight="1" thickBot="1">
      <c r="A21" s="19" t="s">
        <v>153</v>
      </c>
      <c r="C21" s="19"/>
      <c r="D21" s="20"/>
      <c r="E21" s="20"/>
      <c r="F21" s="20"/>
      <c r="G21" s="20"/>
    </row>
    <row r="22" spans="1:7" ht="26.25" customHeight="1" thickBot="1">
      <c r="B22" s="97" t="s">
        <v>97</v>
      </c>
      <c r="C22" s="10"/>
      <c r="D22" s="10"/>
      <c r="E22" s="10"/>
      <c r="F22" s="10"/>
      <c r="G22" s="234">
        <f>G12+G19</f>
        <v>230</v>
      </c>
    </row>
    <row r="23" spans="1:7" ht="26.25" customHeight="1">
      <c r="B23" s="20"/>
      <c r="C23" s="19"/>
      <c r="D23" s="20"/>
      <c r="E23" s="20"/>
      <c r="F23" s="20"/>
      <c r="G23" s="20"/>
    </row>
    <row r="24" spans="1:7" ht="26.25" customHeight="1">
      <c r="B24" s="131"/>
      <c r="C24" s="132"/>
      <c r="D24" s="131"/>
      <c r="E24" s="131"/>
      <c r="F24" s="131"/>
      <c r="G24" s="131"/>
    </row>
    <row r="25" spans="1:7" ht="26.25" customHeight="1">
      <c r="B25" s="131"/>
      <c r="C25" s="132"/>
      <c r="D25" s="131"/>
      <c r="E25" s="131"/>
      <c r="F25" s="131"/>
      <c r="G25" s="131"/>
    </row>
    <row r="26" spans="1:7" ht="26.25" customHeight="1">
      <c r="B26" s="131"/>
      <c r="C26" s="132"/>
      <c r="D26" s="131"/>
      <c r="E26" s="131"/>
      <c r="F26" s="131"/>
      <c r="G26" s="131"/>
    </row>
  </sheetData>
  <customSheetViews>
    <customSheetView guid="{8DB8F315-828E-4D1E-97AE-A8B3672A678F}" showPageBreaks="1" showGridLines="0" printArea="1" view="pageBreakPreview" topLeftCell="A28">
      <selection activeCell="L7" sqref="L7:M7"/>
      <pageMargins left="0.78740157480314965" right="0.59055118110236227" top="0.78740157480314965" bottom="0.78740157480314965" header="0.51181102362204722" footer="0.51181102362204722"/>
      <pageSetup paperSize="9" orientation="portrait" horizontalDpi="300" verticalDpi="300" r:id="rId1"/>
      <headerFooter alignWithMargins="0">
        <oddHeader>&amp;R&amp;9（&amp;A）</oddHeader>
      </headerFooter>
    </customSheetView>
  </customSheetViews>
  <phoneticPr fontId="1"/>
  <pageMargins left="0.75" right="0.75" top="1" bottom="1" header="0.51200000000000001" footer="0.51200000000000001"/>
  <pageSetup paperSize="9" scale="65" fitToHeight="0" orientation="portrait" r:id="rId2"/>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研究計画書の構成（参考）</vt:lpstr>
      <vt:lpstr>2-1.□□大学との協働研究契約</vt:lpstr>
      <vt:lpstr>2-2.○○大学との委託研究契約</vt:lpstr>
      <vt:lpstr>3.JST契約外の共同研究</vt:lpstr>
      <vt:lpstr>4.本部経費分_JST担当記入</vt:lpstr>
      <vt:lpstr>'2-1.□□大学との協働研究契約'!Print_Area</vt:lpstr>
      <vt:lpstr>'2-2.○○大学との委託研究契約'!Print_Area</vt:lpstr>
      <vt:lpstr>'3.JST契約外の共同研究'!Print_Area</vt:lpstr>
      <vt:lpstr>'4.本部経費分_JST担当記入'!Print_Area</vt:lpstr>
      <vt:lpstr>'研究計画書の構成（参考）'!Print_Area</vt:lpstr>
    </vt:vector>
  </TitlesOfParts>
  <Company>ＪＳＴ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ＪＳＴ</dc:creator>
  <cp:lastModifiedBy>JST</cp:lastModifiedBy>
  <cp:lastPrinted>2018-12-17T01:42:31Z</cp:lastPrinted>
  <dcterms:created xsi:type="dcterms:W3CDTF">2001-04-03T15:44:31Z</dcterms:created>
  <dcterms:modified xsi:type="dcterms:W3CDTF">2019-11-27T06:31:45Z</dcterms:modified>
</cp:coreProperties>
</file>